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10" activeTab="0"/>
  </bookViews>
  <sheets>
    <sheet name="Пневматика" sheetId="1" r:id="rId1"/>
  </sheets>
  <definedNames>
    <definedName name="_xlnm._FilterDatabase" localSheetId="0" hidden="1">'Пневматика'!$A$4:$Y$368</definedName>
    <definedName name="_xlnm._FilterDatabase" localSheetId="0">'Пневматика'!$A$4:$Y$368</definedName>
    <definedName name="_xlnm._FilterDatabase_1">'Пневматика'!$A$4:$Y$368</definedName>
  </definedNames>
  <calcPr fullCalcOnLoad="1"/>
</workbook>
</file>

<file path=xl/comments1.xml><?xml version="1.0" encoding="utf-8"?>
<comments xmlns="http://schemas.openxmlformats.org/spreadsheetml/2006/main">
  <authors>
    <author/>
  </authors>
  <commentList>
    <comment ref="E37" authorId="0">
      <text>
        <r>
          <rPr>
            <sz val="8"/>
            <color indexed="8"/>
            <rFont val="Tahoma"/>
            <family val="2"/>
          </rPr>
          <t>Состав:
1*ST-5567
8*3/4" Ударные головки: 26,27,29,30,32,35,36,38mm
1*4mm Шестиграник
1*5mm Шестигранник
1*Переходник
1*Маслёнка
1*Пластиковый кейс</t>
        </r>
      </text>
    </comment>
    <comment ref="E38" authorId="0">
      <text>
        <r>
          <rPr>
            <sz val="8"/>
            <color indexed="8"/>
            <rFont val="Tahoma"/>
            <family val="2"/>
          </rPr>
          <t>Состав:
1*ST-5561
8*3/4" Ударные головки: 26,27,29,30,32,35,36,38mm
1*4mm Шестиграник
1*5mm Шестигранник
1*Переходник
1*Маслёнка
1*Пластиковый кейс</t>
        </r>
      </text>
    </comment>
    <comment ref="E39" authorId="0">
      <text>
        <r>
          <rPr>
            <sz val="8"/>
            <color indexed="8"/>
            <rFont val="Tahoma"/>
            <family val="2"/>
          </rPr>
          <t>Состав:
1*ST-5544SH
Ударные тонкостенные головки: 17,19,21 mm
1*Ограничитель момента 120Нм
1*Пластиковый кейс</t>
        </r>
      </text>
    </comment>
    <comment ref="E40" authorId="0">
      <text>
        <r>
          <rPr>
            <sz val="8"/>
            <color indexed="8"/>
            <rFont val="Tahoma"/>
            <family val="2"/>
          </rPr>
          <t>Состав:
1*ST-5549
10*1/2". Ударные головки: 9,10,11,13,14,17,19,22,24,27мм
1*1/2" 5" удлинитель
1*Лубрикатор
1*Быстросьём
1*Маслёнка
1*4mm шестигранник
1*Пластиковый кейс</t>
        </r>
      </text>
    </comment>
    <comment ref="E41" authorId="0">
      <text>
        <r>
          <rPr>
            <sz val="8"/>
            <color indexed="8"/>
            <rFont val="Tahoma"/>
            <family val="2"/>
          </rPr>
          <t xml:space="preserve">Инструмент / Кол-во
ST-5540 Ударный гайковёрт 1 
ST-2311/R Молоток 1 
ST-7733M Микрогриндер 1 
ST-5552 Угловой гайковёрт 1 
SA-3320 Продувочный пистолет 1 
ST-3312 Продувочный пистолет 1 
1/2'' Ударные торцевые головки(12,13,17,19, 3/8, 1/2, 9/16, 5/8) 10
Шестигранник 4мм 1 
3'' Удлиннитель 1 
3/8'' на 1/2'' Переходник 1 
SA-3340 Мини лубрикатор 1 
Маслёнка 1
1/4'' Быстросьёмный адаптор 1 
Пружинный фиксатор 1 
125мм Зубила с круглым хвостовиком 4 
1/4'' Цанга 1 
1/8'' Цанга 1 
1/4'' Шлифовальные камни 5 
1/8'' Шлифовальные камни 5 
1'' Шлифовальный барабан 1 
3/4'' Шлифовальный барабан 1 
1'' Кольца из наждачной бумаги 5 
3/4'' Кольца из наждачной бумаги 5 
Ручные ключи 2 
Игла для накачивания мячей 1 
Продувочное сопло 1 
Коническая насадка 1 
Двусопловая насадка для накачки шин 1 
1/4''мама/мама переходник 1 
Коническая резиновая насадка 1 
Сопло 1 
1/4'' папа/мама переходник 1
Пневмо-шарнир 1
Фумлента 1
Пластиковый кейс 1
</t>
        </r>
        <r>
          <rPr>
            <b/>
            <sz val="8"/>
            <color indexed="8"/>
            <rFont val="Tahoma"/>
            <family val="2"/>
          </rPr>
          <t/>
        </r>
      </text>
    </comment>
    <comment ref="E42" authorId="0">
      <text>
        <r>
          <rPr>
            <sz val="8"/>
            <color indexed="8"/>
            <rFont val="Tahoma"/>
            <family val="2"/>
          </rPr>
          <t>Состав:
1*ST-С541
10*1/2". Ударные головки: 9,10,11,13,14,17,19,22,24,27мм
1*1/2" 5" удлинитель
1*Лубрикатор
1*Быстросьём
1*Маслёнка
1*4mm шестигранник
1*Пластиковый кейс</t>
        </r>
      </text>
    </comment>
    <comment ref="E43" authorId="0">
      <text>
        <r>
          <rPr>
            <sz val="8"/>
            <color indexed="8"/>
            <rFont val="Tahoma"/>
            <family val="2"/>
          </rPr>
          <t>Состав:
1*ST-5549A
10*1/2". Ударные головки: 9,10,11,13,14,17,19,22,24,27мм
1*1/2" 5" удлинитель
1*Лубрикатор
1*Быстросьём
1*Маслёнка
1*4mm шестигранник
1*Пластиковый кейс</t>
        </r>
      </text>
    </comment>
    <comment ref="E44" authorId="0">
      <text>
        <r>
          <rPr>
            <sz val="8"/>
            <color indexed="8"/>
            <rFont val="Tahoma"/>
            <family val="2"/>
          </rPr>
          <t>Состав:
1*ST-M3007
10*1/2". Ударные головки: 9,10,11,13,14,17,19, 21,22,24мм
1*1/2" 5" удлинитель
1*Лубрикатор
1*Быстросьём
1*Маслёнка
1*4mm шестигранник
1*Пластиковый кейс</t>
        </r>
      </text>
    </comment>
    <comment ref="E45" authorId="0">
      <text>
        <r>
          <rPr>
            <sz val="8"/>
            <color indexed="8"/>
            <rFont val="Tahoma"/>
            <family val="2"/>
          </rPr>
          <t>Состав:
1*ST-M1001
10*1/2". Ударные головки: 9,10,11,13,14,17,19, 21,22,24мм
1*1/2" 5" удлинитель
1*Лубрикатор
1*Быстросьём
1*Маслёнка
1*4mm шестигранник
1*Пластиковый кейс</t>
        </r>
      </text>
    </comment>
    <comment ref="E46" authorId="0">
      <text>
        <r>
          <rPr>
            <sz val="8"/>
            <color indexed="8"/>
            <rFont val="Tahoma"/>
            <family val="2"/>
          </rPr>
          <t>Состав:
1*ST-5540
10*1/2". Ударные головки: 9,10,11,13,14,17,19,22,24,27мм
1*1/2" 5" удлинитель
1*Лубрикатор
1*Быстросьём
1*Маслёнка
1*4mm шестигранник
1*Пластиковый кейс</t>
        </r>
      </text>
    </comment>
  </commentList>
</comments>
</file>

<file path=xl/sharedStrings.xml><?xml version="1.0" encoding="utf-8"?>
<sst xmlns="http://schemas.openxmlformats.org/spreadsheetml/2006/main" count="3295" uniqueCount="1085">
  <si>
    <t>Пневмоинструмент Sumake</t>
  </si>
  <si>
    <t>Опт</t>
  </si>
  <si>
    <t>Мин. Рек. розница</t>
  </si>
  <si>
    <t>Рек. розница</t>
  </si>
  <si>
    <t>Наличие на складе</t>
  </si>
  <si>
    <t>Ваша скидка по теме</t>
  </si>
  <si>
    <t>Заказ</t>
  </si>
  <si>
    <t>Сумма</t>
  </si>
  <si>
    <t>Код
ТовараКод
ТовараКод
ТовараКод
ТовараКод
ТовараКод
ТовараКод
ТовараКод
ТовараКод
ТовараКод
ТовараКод
ТовараКод
ТовараКод
ТовараКод
ТовараКод
ТовараКод
ТовараКод
ТовараКод
ТовараКод
ТовараКод
ТовараКод
ТовараКод
ТовараКод
Товара</t>
  </si>
  <si>
    <t>Наименование</t>
  </si>
  <si>
    <t>Товар</t>
  </si>
  <si>
    <t>Артикул</t>
  </si>
  <si>
    <t>Фото</t>
  </si>
  <si>
    <t>Ста
тусСта
тусСта
тусСта
тусСта
тусСта
тусСта
тусСта
тусСта
тусСта
тусСта
тусСта
тусСта
тусСта
тусСта
тусСта
тусСта
тусСта
тусСта
тусСта
тусСта
тусСта
тусСта
тус</t>
  </si>
  <si>
    <t>Ударный
механизмУдарный
механизмУдарный
механизмУдарный
механизмУдарный
механизмУдарный
механизмУдарный
механизмУдарный
механизмУдарный
механизмУдарный
механизмУдарный
механизмУдарный
механизмУдарный
механизмУдарный
механизмУдарный
механизмУдарный
механизмУдарный
механизмУдарный
механизмУдарный
механизмУдарный
механизмУдарный
механизмУдарный
механизмУдарный
механизм</t>
  </si>
  <si>
    <t>Просад.
квадрат
(Дюйм)Просад.
квадрат
(Дюйм)Просад.
квадрат
(Дюйм)Просад.
квадрат
(Дюйм)Просад.
квадрат
(Дюйм)Просад.
квадрат
(Дюйм)Просад.
квадрат
(Дюйм)Просад.
квадрат
(Дюйм)Просад.
квадрат
(Дюйм)Просад.
квадрат
(Дюйм)Просад.
квадрат
(Дюйм)Просад.
квадрат
(Дюйм)Просад.
квадрат
(Дюйм)Просад.
квадрат
(Дюйм)Просад.
квадрат
(Дюйм)Просад.
квадрат
(Дюйм)Просад.
квадрат
(Дюйм)Просад.
квадрат
(Дюйм)Просад.
квадрат
(Дюйм)Просад.
квадрат
(Дюйм)Просад.
квадрат
(Дюйм)Просад.
квадрат
(Дюйм)Просад.
квадрат
(Дюйм)</t>
  </si>
  <si>
    <t>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t>
  </si>
  <si>
    <t>Макс.
Резьба
(мм)Макс.
Резьба
(мм)Макс.
Резьба
(мм)Макс.
Резьба
(мм)Макс.
Резьба
(мм)Макс.
Резьба
(мм)Макс.
Резьба
(мм)Макс.
Резьба
(мм)Макс.
Резьба
(мм)Макс.
Резьба
(мм)Макс.
Резьба
(мм)Макс.
Резьба
(мм)Макс.
Резьба
(мм)Макс.
Резьба
(мм)Макс.
Резьба
(мм)Макс.
Резьба
(мм)Макс.
Резьба
(мм)Макс.
Резьба
(мм)Макс.
Резьба
(мм)Макс.
Резьба
(мм)Макс.
Резьба
(мм)Макс.
Резьба
(мм)Макс.
Резьба
(мм)</t>
  </si>
  <si>
    <t>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t>
  </si>
  <si>
    <t>Вес
(Кг)Вес
(Кг)Вес
(Кг)Вес
(Кг)Вес
(Кг)Вес
(Кг)Вес
(Кг)Вес
(Кг)Вес
(Кг)Вес
(Кг)Вес
(Кг)Вес
(Кг)Вес
(Кг)Вес
(Кг)Вес
(Кг)Вес
(Кг)Вес
(Кг)Вес
(Кг)Вес
(Кг)Вес
(Кг)Вес
(Кг)Вес
(Кг)Вес
(Кг)</t>
  </si>
  <si>
    <t>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t>
  </si>
  <si>
    <t>Диам.
Шланга
(мм)Диам.
Шланга
(мм)Диам.
Шланга
(мм)Диам.
Шланга
(мм)Диам.
Шланга
(мм)Диам.
Шланга
(мм)Диам.
Шланга
(мм)Диам.
Шланга
(мм)Диам.
Шланга
(мм)Диам.
Шланга
(мм)Диам.
Шланга
(мм)Диам.
Шланга
(мм)Диам.
Шланга
(мм)Диам.
Шланга
(мм)Диам.
Шланга
(мм)Диам.
Шланга
(мм)Диам.
Шланга
(мм)Диам.
Шланга
(мм)Диам.
Шланга
(мм)Диам.
Шланга
(мм)Диам.
Шланга
(мм)Диам.
Шланга
(мм)Диам.
Шланга
(мм)</t>
  </si>
  <si>
    <t>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t>
  </si>
  <si>
    <t>Пневмогайковерт ST 55881-8  (1"  2439 Н·м  вал 8"  566 л/мин)</t>
  </si>
  <si>
    <t>Гайковёрт ударный</t>
  </si>
  <si>
    <t>IND</t>
  </si>
  <si>
    <t>ST-55881-8</t>
  </si>
  <si>
    <t>Хит_2</t>
  </si>
  <si>
    <t>Twin Hammer</t>
  </si>
  <si>
    <t>M45</t>
  </si>
  <si>
    <t>1/2</t>
  </si>
  <si>
    <t>+</t>
  </si>
  <si>
    <t>Пневмогайковерт ST 55881  (1"  2439 Н·м  вал 1"  566 л/мин)</t>
  </si>
  <si>
    <t>ST-55881</t>
  </si>
  <si>
    <t>Пневмогайковерт ST 55885Р  (1"  2439 Н·м  вал 1"  566 л/мин)</t>
  </si>
  <si>
    <t>PRO</t>
  </si>
  <si>
    <t>ST-55885P</t>
  </si>
  <si>
    <t>Пневмогайковерт ST 55884P  (1"  1900 Н·м  вал 1"  566л/мин)</t>
  </si>
  <si>
    <t>REG</t>
  </si>
  <si>
    <t>ST-55884P</t>
  </si>
  <si>
    <t>Rocking dog</t>
  </si>
  <si>
    <t>M38</t>
  </si>
  <si>
    <t>Пневмогайковерт ST 5596 (1") Twin Hammer</t>
  </si>
  <si>
    <t>ST-5596</t>
  </si>
  <si>
    <t>M32</t>
  </si>
  <si>
    <t>3/8</t>
  </si>
  <si>
    <t>Набор ударных головок SIS-8803  1"  (9шт.)  CR-MO</t>
  </si>
  <si>
    <t>Ударные головки 1"</t>
  </si>
  <si>
    <t>SIS-8803</t>
  </si>
  <si>
    <t>Стандартные
24, 27, 30, 32, 35, 38, 41, 46, 50ммСтандартные
24, 27, 30, 32, 35, 38, 41, 46, 50ммСтандартные
24, 27, 30, 32, 35, 38, 41, 46, 50ммСтандартные
24, 27, 30, 32, 35, 38, 41, 46, 50ммСтандартные
24, 27, 30, 32, 35, 38, 41, 46, 50ммСтандартные
24, 27, 30, 32, 35, 38, 41, 46, 50ммСтандартные
24, 27, 30, 32, 35, 38, 41, 46, 50ммСтандартные
24, 27, 30, 32, 35, 38, 41, 46, 50ммСтандартные
24, 27, 30, 32, 35, 38, 41, 46, 50ммСтандартные
24, 27, 30, 32, 35, 38, 41, 46, 50ммСтандартные
24, 27, 30, 32, 35, 38, 41, 46, 50ммСтандартные
24, 27, 30, 32, 35, 38, 41, 46, 50ммСтандартные
24, 27, 30, 32, 35, 38, 41, 46, 50ммСтандартные
24, 27, 30, 32, 35, 38, 41, 46, 50ммСтандартные
24, 27, 30, 32, 35, 38, 41, 46, 50ммСтандартные
24, 27, 30, 32, 35, 38, 41, 46, 50ммСтандартные
24, 27, 30, 32, 35, 38, 41, 46, 50ммСтандартные
24, 27, 30, 32, 35, 38, 41, 46, 50ммСтандартные
24, 27, 30, 32, 35, 38, 41, 46, 50ммСтандартные
24, 27, 30, 32, 35, 38, 41, 46, 50ммСтандартные
24, 27, 30, 32, 35, 38, 41, 46, 50ммСтандартные
24, 27, 30, 32, 35, 38, 41, 46, 50ммСтандартные
24, 27, 30, 32, 35, 38, 41, 46, 50мм</t>
  </si>
  <si>
    <t>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t>
  </si>
  <si>
    <t>Пневмогайковерт ST 5577 (3/4") Тип Pin Clutch</t>
  </si>
  <si>
    <t>ST-5577</t>
  </si>
  <si>
    <t>Pin Clutch</t>
  </si>
  <si>
    <t>3/4</t>
  </si>
  <si>
    <t>M30</t>
  </si>
  <si>
    <t>1/4</t>
  </si>
  <si>
    <t>-</t>
  </si>
  <si>
    <t>Пневмогайковерт ST 6660  (3/4"  1491 Нм  340 л/мин)</t>
  </si>
  <si>
    <t>ST-6660</t>
  </si>
  <si>
    <t>Пневмогайковерт ST 5578 (3/4") Twin Hammer</t>
  </si>
  <si>
    <t>ST-5578</t>
  </si>
  <si>
    <t>M25</t>
  </si>
  <si>
    <t>Пневмогайковерт ST 5579 (3/4") Тип Pin Clutch</t>
  </si>
  <si>
    <t>ST-5579</t>
  </si>
  <si>
    <t>M26</t>
  </si>
  <si>
    <t>Пневмогайковерт ST 5568  (3/4"  1220 Нм  340 л/мин)</t>
  </si>
  <si>
    <t>ST-5568</t>
  </si>
  <si>
    <t>M28</t>
  </si>
  <si>
    <t>Пневмогайковерт ST 5567  (3/4"  813 Нм  340 л/мин)</t>
  </si>
  <si>
    <t>ST-5567</t>
  </si>
  <si>
    <t>M21</t>
  </si>
  <si>
    <t>Пневмогайковерт ST 5561  (3/4"   948 Н·м  340 л/мин)</t>
  </si>
  <si>
    <t>ST-5561</t>
  </si>
  <si>
    <t>Хит_1</t>
  </si>
  <si>
    <t>Набор ударных головок SIS-6601  3/4"  (8шт.)  CR-MO удл.</t>
  </si>
  <si>
    <t>Ударные головки 3/4"</t>
  </si>
  <si>
    <t>SIS-6601</t>
  </si>
  <si>
    <t>Высокие
26, 27, 29, 30, 32, 35, 36, 38ммВысокие
26, 27, 29, 30, 32, 35, 36, 38ммВысокие
26, 27, 29, 30, 32, 35, 36, 38ммВысокие
26, 27, 29, 30, 32, 35, 36, 38ммВысокие
26, 27, 29, 30, 32, 35, 36, 38ммВысокие
26, 27, 29, 30, 32, 35, 36, 38ммВысокие
26, 27, 29, 30, 32, 35, 36, 38ммВысокие
26, 27, 29, 30, 32, 35, 36, 38ммВысокие
26, 27, 29, 30, 32, 35, 36, 38ммВысокие
26, 27, 29, 30, 32, 35, 36, 38ммВысокие
26, 27, 29, 30, 32, 35, 36, 38ммВысокие
26, 27, 29, 30, 32, 35, 36, 38ммВысокие
26, 27, 29, 30, 32, 35, 36, 38ммВысокие
26, 27, 29, 30, 32, 35, 36, 38ммВысокие
26, 27, 29, 30, 32, 35, 36, 38ммВысокие
26, 27, 29, 30, 32, 35, 36, 38ммВысокие
26, 27, 29, 30, 32, 35, 36, 38ммВысокие
26, 27, 29, 30, 32, 35, 36, 38ммВысокие
26, 27, 29, 30, 32, 35, 36, 38ммВысокие
26, 27, 29, 30, 32, 35, 36, 38ммВысокие
26, 27, 29, 30, 32, 35, 36, 38ммВысокие
26, 27, 29, 30, 32, 35, 36, 38мм</t>
  </si>
  <si>
    <t>Набор ударных головок SIS-6603  3/4"  (8шт.)  CR-MO</t>
  </si>
  <si>
    <t>SIS-6603</t>
  </si>
  <si>
    <t>Стандартные
26, 27, 29, 30, 32, 35, 36, 38ммСтандартные
26, 27, 29, 30, 32, 35, 36, 38ммСтандартные
26, 27, 29, 30, 32, 35, 36, 38ммСтандартные
26, 27, 29, 30, 32, 35, 36, 38ммСтандартные
26, 27, 29, 30, 32, 35, 36, 38ммСтандартные
26, 27, 29, 30, 32, 35, 36, 38ммСтандартные
26, 27, 29, 30, 32, 35, 36, 38ммСтандартные
26, 27, 29, 30, 32, 35, 36, 38ммСтандартные
26, 27, 29, 30, 32, 35, 36, 38ммСтандартные
26, 27, 29, 30, 32, 35, 36, 38ммСтандартные
26, 27, 29, 30, 32, 35, 36, 38ммСтандартные
26, 27, 29, 30, 32, 35, 36, 38ммСтандартные
26, 27, 29, 30, 32, 35, 36, 38ммСтандартные
26, 27, 29, 30, 32, 35, 36, 38ммСтандартные
26, 27, 29, 30, 32, 35, 36, 38ммСтандартные
26, 27, 29, 30, 32, 35, 36, 38ммСтандартные
26, 27, 29, 30, 32, 35, 36, 38ммСтандартные
26, 27, 29, 30, 32, 35, 36, 38ммСтандартные
26, 27, 29, 30, 32, 35, 36, 38ммСтандартные
26, 27, 29, 30, 32, 35, 36, 38ммСтандартные
26, 27, 29, 30, 32, 35, 36, 38ммСтандартные
26, 27, 29, 30, 32, 35, 36, 38мм</t>
  </si>
  <si>
    <t>Код
ТовараКод
ТовараКод
ТовараКод
ТовараКод
ТовараКод
ТовараКод
ТовараКод
ТовараКод
ТовараКод
ТовараКод
ТовараКод
ТовараКод
ТовараКод
ТовараКод
ТовараКод
ТовараКод
ТовараКод
ТовараКод
ТовараКод
ТовараКод
ТовараКод
Товара</t>
  </si>
  <si>
    <t>Ста
тусСта
тусСта
тусСта
тусСта
тусСта
тусСта
тусСта
тусСта
тусСта
тусСта
тусСта
тусСта
тусСта
тусСта
тусСта
тусСта
тусСта
тусСта
тусСта
тусСта
тусСта
тус</t>
  </si>
  <si>
    <t>Ударный
механизмУдарный
механизмУдарный
механизмУдарный
механизмУдарный
механизмУдарный
механизмУдарный
механизмУдарный
механизмУдарный
механизмУдарный
механизмУдарный
механизмУдарный
механизмУдарный
механизмУдарный
механизмУдарный
механизмУдарный
механизмУдарный
механизмУдарный
механизмУдарный
механизмУдарный
механизмУдарный
механизмУдарный
механизм</t>
  </si>
  <si>
    <t>Просад.
квадрат
(Дюйм)Просад.
квадрат
(Дюйм)Просад.
квадрат
(Дюйм)Просад.
квадрат
(Дюйм)Просад.
квадрат
(Дюйм)Просад.
квадрат
(Дюйм)Просад.
квадрат
(Дюйм)Просад.
квадрат
(Дюйм)Просад.
квадрат
(Дюйм)Просад.
квадрат
(Дюйм)Просад.
квадрат
(Дюйм)Просад.
квадрат
(Дюйм)Просад.
квадрат
(Дюйм)Просад.
квадрат
(Дюйм)Просад.
квадрат
(Дюйм)Просад.
квадрат
(Дюйм)Просад.
квадрат
(Дюйм)Просад.
квадрат
(Дюйм)Просад.
квадрат
(Дюйм)Просад.
квадрат
(Дюйм)Просад.
квадрат
(Дюйм)Просад.
квадрат
(Дюйм)</t>
  </si>
  <si>
    <t>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t>
  </si>
  <si>
    <t>Макс.
Резьба
(мм)Макс.
Резьба
(мм)Макс.
Резьба
(мм)Макс.
Резьба
(мм)Макс.
Резьба
(мм)Макс.
Резьба
(мм)Макс.
Резьба
(мм)Макс.
Резьба
(мм)Макс.
Резьба
(мм)Макс.
Резьба
(мм)Макс.
Резьба
(мм)Макс.
Резьба
(мм)Макс.
Резьба
(мм)Макс.
Резьба
(мм)Макс.
Резьба
(мм)Макс.
Резьба
(мм)Макс.
Резьба
(мм)Макс.
Резьба
(мм)Макс.
Резьба
(мм)Макс.
Резьба
(мм)Макс.
Резьба
(мм)Макс.
Резьба
(мм)</t>
  </si>
  <si>
    <t>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t>
  </si>
  <si>
    <t>Вес
(Кг)Вес
(Кг)Вес
(Кг)Вес
(Кг)Вес
(Кг)Вес
(Кг)Вес
(Кг)Вес
(Кг)Вес
(Кг)Вес
(Кг)Вес
(Кг)Вес
(Кг)Вес
(Кг)Вес
(Кг)Вес
(Кг)Вес
(Кг)Вес
(Кг)Вес
(Кг)Вес
(Кг)Вес
(Кг)Вес
(Кг)Вес
(Кг)</t>
  </si>
  <si>
    <t>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t>
  </si>
  <si>
    <t>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t>
  </si>
  <si>
    <t>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t>
  </si>
  <si>
    <t>Гайковёрт пневматический ударный ST-C554</t>
  </si>
  <si>
    <t>ST-C554</t>
  </si>
  <si>
    <t>Пневмогайковерт ST 55444  (1/2"   813 Н·м  266 л/мин)</t>
  </si>
  <si>
    <t>ST-55444</t>
  </si>
  <si>
    <t>M16</t>
  </si>
  <si>
    <t>Гайковёрт пневматический ударный ST-5544SH</t>
  </si>
  <si>
    <t>ST-5544SH</t>
  </si>
  <si>
    <t>Пневмогайковерт ST 5549  (1/2"  542 Нм  266 л/мин)</t>
  </si>
  <si>
    <t>ST-5549</t>
  </si>
  <si>
    <t>Пневмогайковерт ST 5544  (1/2"  542 Нм  226 л/мин)</t>
  </si>
  <si>
    <t>ST-5544</t>
  </si>
  <si>
    <t>Гайковёрт пневматический ударный ST-C541</t>
  </si>
  <si>
    <t>ST-C541</t>
  </si>
  <si>
    <t>Гайковёрт пневматический ударный ST-M3007</t>
  </si>
  <si>
    <t>ST-M3007</t>
  </si>
  <si>
    <t>M19</t>
  </si>
  <si>
    <t>Гайковёрт пневматический ударный ST-M1001</t>
  </si>
  <si>
    <t>DIY</t>
  </si>
  <si>
    <t>ST-M1001</t>
  </si>
  <si>
    <t>Пневмогайковерт ST 5540  (1/2"  311 Нм  230 л/мин)</t>
  </si>
  <si>
    <t>ST-5540</t>
  </si>
  <si>
    <t>Набор ударных головок для монтажа колес "Арсенал" 17-19-21</t>
  </si>
  <si>
    <t>Ударные головки 1/2"</t>
  </si>
  <si>
    <t>Высокие головки в пластике 1/2"
17,19,21 ммВысокие головки в пластике 1/2"
17,19,21 ммВысокие головки в пластике 1/2"
17,19,21 ммВысокие головки в пластике 1/2"
17,19,21 ммВысокие головки в пластике 1/2"
17,19,21 ммВысокие головки в пластике 1/2"
17,19,21 ммВысокие головки в пластике 1/2"
17,19,21 ммВысокие головки в пластике 1/2"
17,19,21 ммВысокие головки в пластике 1/2"
17,19,21 ммВысокие головки в пластике 1/2"
17,19,21 ммВысокие головки в пластике 1/2"
17,19,21 ммВысокие головки в пластике 1/2"
17,19,21 ммВысокие головки в пластике 1/2"
17,19,21 ммВысокие головки в пластике 1/2"
17,19,21 ммВысокие головки в пластике 1/2"
17,19,21 ммВысокие головки в пластике 1/2"
17,19,21 ммВысокие головки в пластике 1/2"
17,19,21 ммВысокие головки в пластике 1/2"
17,19,21 ммВысокие головки в пластике 1/2"
17,19,21 ммВысокие головки в пластике 1/2"
17,19,21 ммВысокие головки в пластике 1/2"
17,19,21 ммВысокие головки в пластике 1/2"
17,19,21 мм</t>
  </si>
  <si>
    <t>Набор ударных головок SIS-4401  1/2"  (10шт.)  CR-VA удл.</t>
  </si>
  <si>
    <t>SIS-4401</t>
  </si>
  <si>
    <t>Высокие CR-VA
11, 12, 13, 14, 16, 17, 19, 21, 22, 24ммВысокие CR-VA
11, 12, 13, 14, 16, 17, 19, 21, 22, 24ммВысокие CR-VA
11, 12, 13, 14, 16, 17, 19, 21, 22, 24ммВысокие CR-VA
11, 12, 13, 14, 16, 17, 19, 21, 22, 24ммВысокие CR-VA
11, 12, 13, 14, 16, 17, 19, 21, 22, 24ммВысокие CR-VA
11, 12, 13, 14, 16, 17, 19, 21, 22, 24ммВысокие CR-VA
11, 12, 13, 14, 16, 17, 19, 21, 22, 24ммВысокие CR-VA
11, 12, 13, 14, 16, 17, 19, 21, 22, 24ммВысокие CR-VA
11, 12, 13, 14, 16, 17, 19, 21, 22, 24ммВысокие CR-VA
11, 12, 13, 14, 16, 17, 19, 21, 22, 24ммВысокие CR-VA
11, 12, 13, 14, 16, 17, 19, 21, 22, 24ммВысокие CR-VA
11, 12, 13, 14, 16, 17, 19, 21, 22, 24ммВысокие CR-VA
11, 12, 13, 14, 16, 17, 19, 21, 22, 24ммВысокие CR-VA
11, 12, 13, 14, 16, 17, 19, 21, 22, 24ммВысокие CR-VA
11, 12, 13, 14, 16, 17, 19, 21, 22, 24ммВысокие CR-VA
11, 12, 13, 14, 16, 17, 19, 21, 22, 24ммВысокие CR-VA
11, 12, 13, 14, 16, 17, 19, 21, 22, 24ммВысокие CR-VA
11, 12, 13, 14, 16, 17, 19, 21, 22, 24ммВысокие CR-VA
11, 12, 13, 14, 16, 17, 19, 21, 22, 24ммВысокие CR-VA
11, 12, 13, 14, 16, 17, 19, 21, 22, 24ммВысокие CR-VA
11, 12, 13, 14, 16, 17, 19, 21, 22, 24ммВысокие CR-VA
11, 12, 13, 14, 16, 17, 19, 21, 22, 24мм</t>
  </si>
  <si>
    <t>Набор ударных головок SIS-4403  1/2"  (10шт.)  CR-VA</t>
  </si>
  <si>
    <t>SIS-4403</t>
  </si>
  <si>
    <t>Стандартные CR-VA
11, 12, 13, 14, 16, 17, 19, 21, 22, 24ммСтандартные CR-VA
11, 12, 13, 14, 16, 17, 19, 21, 22, 24ммСтандартные CR-VA
11, 12, 13, 14, 16, 17, 19, 21, 22, 24ммСтандартные CR-VA
11, 12, 13, 14, 16, 17, 19, 21, 22, 24ммСтандартные CR-VA
11, 12, 13, 14, 16, 17, 19, 21, 22, 24ммСтандартные CR-VA
11, 12, 13, 14, 16, 17, 19, 21, 22, 24ммСтандартные CR-VA
11, 12, 13, 14, 16, 17, 19, 21, 22, 24ммСтандартные CR-VA
11, 12, 13, 14, 16, 17, 19, 21, 22, 24ммСтандартные CR-VA
11, 12, 13, 14, 16, 17, 19, 21, 22, 24ммСтандартные CR-VA
11, 12, 13, 14, 16, 17, 19, 21, 22, 24ммСтандартные CR-VA
11, 12, 13, 14, 16, 17, 19, 21, 22, 24ммСтандартные CR-VA
11, 12, 13, 14, 16, 17, 19, 21, 22, 24ммСтандартные CR-VA
11, 12, 13, 14, 16, 17, 19, 21, 22, 24ммСтандартные CR-VA
11, 12, 13, 14, 16, 17, 19, 21, 22, 24ммСтандартные CR-VA
11, 12, 13, 14, 16, 17, 19, 21, 22, 24ммСтандартные CR-VA
11, 12, 13, 14, 16, 17, 19, 21, 22, 24ммСтандартные CR-VA
11, 12, 13, 14, 16, 17, 19, 21, 22, 24ммСтандартные CR-VA
11, 12, 13, 14, 16, 17, 19, 21, 22, 24ммСтандартные CR-VA
11, 12, 13, 14, 16, 17, 19, 21, 22, 24ммСтандартные CR-VA
11, 12, 13, 14, 16, 17, 19, 21, 22, 24ммСтандартные CR-VA
11, 12, 13, 14, 16, 17, 19, 21, 22, 24ммСтандартные CR-VA
11, 12, 13, 14, 16, 17, 19, 21, 22, 24мм</t>
  </si>
  <si>
    <t>Набор ударных головок SIS-4407  1/2"  (7шт.)  CR-VA</t>
  </si>
  <si>
    <t>SIS-4407</t>
  </si>
  <si>
    <t>Шарнирные CR-VA
13, 14, 15, 17, 18, 19, 21ммШарнирные CR-VA
13, 14, 15, 17, 18, 19, 21ммШарнирные CR-VA
13, 14, 15, 17, 18, 19, 21ммШарнирные CR-VA
13, 14, 15, 17, 18, 19, 21ммШарнирные CR-VA
13, 14, 15, 17, 18, 19, 21ммШарнирные CR-VA
13, 14, 15, 17, 18, 19, 21ммШарнирные CR-VA
13, 14, 15, 17, 18, 19, 21ммШарнирные CR-VA
13, 14, 15, 17, 18, 19, 21ммШарнирные CR-VA
13, 14, 15, 17, 18, 19, 21ммШарнирные CR-VA
13, 14, 15, 17, 18, 19, 21ммШарнирные CR-VA
13, 14, 15, 17, 18, 19, 21ммШарнирные CR-VA
13, 14, 15, 17, 18, 19, 21ммШарнирные CR-VA
13, 14, 15, 17, 18, 19, 21ммШарнирные CR-VA
13, 14, 15, 17, 18, 19, 21ммШарнирные CR-VA
13, 14, 15, 17, 18, 19, 21ммШарнирные CR-VA
13, 14, 15, 17, 18, 19, 21ммШарнирные CR-VA
13, 14, 15, 17, 18, 19, 21ммШарнирные CR-VA
13, 14, 15, 17, 18, 19, 21ммШарнирные CR-VA
13, 14, 15, 17, 18, 19, 21ммШарнирные CR-VA
13, 14, 15, 17, 18, 19, 21ммШарнирные CR-VA
13, 14, 15, 17, 18, 19, 21мм</t>
  </si>
  <si>
    <t>Код
ТовараКод
ТовараКод
ТовараКод
ТовараКод
ТовараКод
ТовараКод
ТовараКод
ТовараКод
ТовараКод
ТовараКод
ТовараКод
ТовараКод
ТовараКод
ТовараКод
ТовараКод
ТовараКод
ТовараКод
ТовараКод
ТовараКод
ТовараКод
Товара</t>
  </si>
  <si>
    <t>Ста
тусСта
тусСта
тусСта
тусСта
тусСта
тусСта
тусСта
тусСта
тусСта
тусСта
тусСта
тусСта
тусСта
тусСта
тусСта
тусСта
тусСта
тусСта
тусСта
тусСта
тус</t>
  </si>
  <si>
    <t>Ударный
механизмУдарный
механизмУдарный
механизмУдарный
механизмУдарный
механизмУдарный
механизмУдарный
механизмУдарный
механизмУдарный
механизмУдарный
механизмУдарный
механизмУдарный
механизмУдарный
механизмУдарный
механизмУдарный
механизмУдарный
механизмУдарный
механизмУдарный
механизмУдарный
механизмУдарный
механизмУдарный
механизм</t>
  </si>
  <si>
    <t>Просад.
квадрат
(Дюйм)Просад.
квадрат
(Дюйм)Просад.
квадрат
(Дюйм)Просад.
квадрат
(Дюйм)Просад.
квадрат
(Дюйм)Просад.
квадрат
(Дюйм)Просад.
квадрат
(Дюйм)Просад.
квадрат
(Дюйм)Просад.
квадрат
(Дюйм)Просад.
квадрат
(Дюйм)Просад.
квадрат
(Дюйм)Просад.
квадрат
(Дюйм)Просад.
квадрат
(Дюйм)Просад.
квадрат
(Дюйм)Просад.
квадрат
(Дюйм)Просад.
квадрат
(Дюйм)Просад.
квадрат
(Дюйм)Просад.
квадрат
(Дюйм)Просад.
квадрат
(Дюйм)Просад.
квадрат
(Дюйм)Просад.
квадрат
(Дюйм)</t>
  </si>
  <si>
    <t>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t>
  </si>
  <si>
    <t>Макс.
Резьба
(мм)Макс.
Резьба
(мм)Макс.
Резьба
(мм)Макс.
Резьба
(мм)Макс.
Резьба
(мм)Макс.
Резьба
(мм)Макс.
Резьба
(мм)Макс.
Резьба
(мм)Макс.
Резьба
(мм)Макс.
Резьба
(мм)Макс.
Резьба
(мм)Макс.
Резьба
(мм)Макс.
Резьба
(мм)Макс.
Резьба
(мм)Макс.
Резьба
(мм)Макс.
Резьба
(мм)Макс.
Резьба
(мм)Макс.
Резьба
(мм)Макс.
Резьба
(мм)Макс.
Резьба
(мм)Макс.
Резьба
(мм)</t>
  </si>
  <si>
    <t>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t>
  </si>
  <si>
    <t>Вес
(Кг)Вес
(Кг)Вес
(Кг)Вес
(Кг)Вес
(Кг)Вес
(Кг)Вес
(Кг)Вес
(Кг)Вес
(Кг)Вес
(Кг)Вес
(Кг)Вес
(Кг)Вес
(Кг)Вес
(Кг)Вес
(Кг)Вес
(Кг)Вес
(Кг)Вес
(Кг)Вес
(Кг)Вес
(Кг)Вес
(Кг)</t>
  </si>
  <si>
    <t>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t>
  </si>
  <si>
    <t>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t>
  </si>
  <si>
    <t>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t>
  </si>
  <si>
    <t>Гайковёрт пневматический ударный. Набор ST-5567K</t>
  </si>
  <si>
    <t>Гайковерт
с наборомГайковерт
с наборомГайковерт
с наборомГайковерт
с наборомГайковерт
с наборомГайковерт
с наборомГайковерт
с наборомГайковерт
с наборомГайковерт
с наборомГайковерт
с наборомГайковерт
с наборомГайковерт
с наборомГайковерт
с наборомГайковерт
с наборомГайковерт
с наборомГайковерт
с наборомГайковерт
с наборомГайковерт
с наборомГайковерт
с наборомГайковерт
с наборомГайковерт
с набором</t>
  </si>
  <si>
    <t>ST-5567K</t>
  </si>
  <si>
    <t>Пневмогайковерт ST 5561K  (3/4"  948 Нм  340 л/мин)</t>
  </si>
  <si>
    <t>ST-5561K</t>
  </si>
  <si>
    <t>Гайковёрт пневматический ударный. Набор ST-5544SHK</t>
  </si>
  <si>
    <t>ST-5544SHK</t>
  </si>
  <si>
    <t>Пневмогайковерт ST 5549 K (1/2"  480 Нм  220 л/мин)</t>
  </si>
  <si>
    <t>ST-5549K</t>
  </si>
  <si>
    <t>Пневмошлиф.набор ST-62 K</t>
  </si>
  <si>
    <t>ST-62K</t>
  </si>
  <si>
    <t>Пневмогайковерт ST-C541K (1/2") с набором головок 10 шт.</t>
  </si>
  <si>
    <t>ST-C541K</t>
  </si>
  <si>
    <t>Пневмогайковерт ST 5549 AK (1/2"  480 Нм  220 л/мин)</t>
  </si>
  <si>
    <t>ST-5549AK</t>
  </si>
  <si>
    <t>Гайковёрт пневматический ударный. Набор ST-M3007K</t>
  </si>
  <si>
    <t>ST-M3007K</t>
  </si>
  <si>
    <t>Гайковёрт пневматический ударный. Набор ST-M1001K</t>
  </si>
  <si>
    <t>ST-M1001K</t>
  </si>
  <si>
    <t>Пневмогайковерт ST 5540 K  (1/2" 311 Нм  230 л/мин)</t>
  </si>
  <si>
    <t>ST-5540K</t>
  </si>
  <si>
    <t>Просадочный
размер
(дюйм)Просадочный
размер
(дюйм)Просадочный
размер
(дюйм)Просадочный
размер
(дюйм)Просадочный
размер
(дюйм)Просадочный
размер
(дюйм)Просадочный
размер
(дюйм)Просадочный
размер
(дюйм)Просадочный
размер
(дюйм)Просадочный
размер
(дюйм)Просадочный
размер
(дюйм)Просадочный
размер
(дюйм)Просадочный
размер
(дюйм)Просадочный
размер
(дюйм)Просадочный
размер
(дюйм)Просадочный
размер
(дюйм)Просадочный
размер
(дюйм)Просадочный
размер
(дюйм)Просадочный
размер
(дюйм)Просадочный
размер
(дюйм)Просадочный
размер
(дюйм)</t>
  </si>
  <si>
    <t>Макс. Резьба
(мм)Макс. Резьба
(мм)Макс. Резьба
(мм)Макс. Резьба
(мм)Макс. Резьба
(мм)Макс. Резьба
(мм)Макс. Резьба
(мм)Макс. Резьба
(мм)Макс. Резьба
(мм)Макс. Резьба
(мм)Макс. Резьба
(мм)Макс. Резьба
(мм)Макс. Резьба
(мм)Макс. Резьба
(мм)Макс. Резьба
(мм)Макс. Резьба
(мм)Макс. Резьба
(мм)Макс. Резьба
(мм)Макс. Резьба
(мм)Макс. Резьба
(мм)Макс. Резьба
(мм)</t>
  </si>
  <si>
    <t>Пневмогайковерт ST 5554  (1/2"  125 Нм  142 л/мин)</t>
  </si>
  <si>
    <t>Гайковёрт угловой</t>
  </si>
  <si>
    <t>ST-5554</t>
  </si>
  <si>
    <t>M13</t>
  </si>
  <si>
    <t>150</t>
  </si>
  <si>
    <t>Пневмогайковерт ST 5553  (1/2"  69 Нм  110 л/мин)</t>
  </si>
  <si>
    <t>ST-5553</t>
  </si>
  <si>
    <t>Пневмогайковерт угловой ST-55550T (1/4")</t>
  </si>
  <si>
    <t>ST-55550T</t>
  </si>
  <si>
    <t>M6</t>
  </si>
  <si>
    <t>Гайковёрт пневматический угловой ST-5555</t>
  </si>
  <si>
    <t>ST-5555</t>
  </si>
  <si>
    <t>M7</t>
  </si>
  <si>
    <t>230</t>
  </si>
  <si>
    <t>Пневмогайковерт ST 55522 (1/4")</t>
  </si>
  <si>
    <t>ST-55522</t>
  </si>
  <si>
    <t>M10</t>
  </si>
  <si>
    <t>250</t>
  </si>
  <si>
    <t>Пневмогайковерт угловой ST-M3003 (3/8")</t>
  </si>
  <si>
    <t>ST-M3003</t>
  </si>
  <si>
    <t>Пневмогайковерт ST 5557  (3/8"  69 Нм  110 л/мин)</t>
  </si>
  <si>
    <t>ST-5557</t>
  </si>
  <si>
    <t>170</t>
  </si>
  <si>
    <t>Гайковёрт пневматический угловой ST-5555A</t>
  </si>
  <si>
    <t>ST-5555A</t>
  </si>
  <si>
    <t>Пневмогайковерт угловой ST-5510K  (1/4") с набором 10 ударных головок в кейсе</t>
  </si>
  <si>
    <t>ST-5510K</t>
  </si>
  <si>
    <t>_</t>
  </si>
  <si>
    <t>Код
ТовараКод
ТовараКод
ТовараКод
ТовараКод
ТовараКод
ТовараКод
ТовараКод
ТовараКод
ТовараКод
ТовараКод
ТовараКод
ТовараКод
ТовараКод
ТовараКод
ТовараКод
ТовараКод
ТовараКод
ТовараКод
ТовараКод
Товара</t>
  </si>
  <si>
    <t>Ста
тусСта
тусСта
тусСта
тусСта
тусСта
тусСта
тусСта
тусСта
тусСта
тусСта
тусСта
тусСта
тусСта
тусСта
тусСта
тусСта
тусСта
тусСта
тусСта
тус</t>
  </si>
  <si>
    <t>Тип патрона</t>
  </si>
  <si>
    <t>Наличие
реверсаНаличие
реверсаНаличие
реверсаНаличие
реверсаНаличие
реверсаНаличие
реверсаНаличие
реверсаНаличие
реверсаНаличие
реверсаНаличие
реверсаНаличие
реверсаНаличие
реверсаНаличие
реверсаНаличие
реверсаНаличие
реверсаНаличие
реверсаНаличие
реверсаНаличие
реверсаНаличие
реверсаНаличие
реверса</t>
  </si>
  <si>
    <t>Макс.
диам.
Сверла (мм)Макс.
диам.
Сверла (мм)Макс.
диам.
Сверла (мм)Макс.
диам.
Сверла (мм)Макс.
диам.
Сверла (мм)Макс.
диам.
Сверла (мм)Макс.
диам.
Сверла (мм)Макс.
диам.
Сверла (мм)Макс.
диам.
Сверла (мм)Макс.
диам.
Сверла (мм)Макс.
диам.
Сверла (мм)Макс.
диам.
Сверла (мм)Макс.
диам.
Сверла (мм)Макс.
диам.
Сверла (мм)Макс.
диам.
Сверла (мм)Макс.
диам.
Сверла (мм)Макс.
диам.
Сверла (мм)Макс.
диам.
Сверла (мм)Макс.
диам.
Сверла (мм)Макс.
диам.
Сверла (мм)</t>
  </si>
  <si>
    <t>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t>
  </si>
  <si>
    <t>Мощность
(Вт)Мощность
(Вт)Мощность
(Вт)Мощность
(Вт)Мощность
(Вт)Мощность
(Вт)Мощность
(Вт)Мощность
(Вт)Мощность
(Вт)Мощность
(Вт)Мощность
(Вт)Мощность
(Вт)Мощность
(Вт)Мощность
(Вт)Мощность
(Вт)Мощность
(Вт)Мощность
(Вт)Мощность
(Вт)Мощность
(Вт)Мощность
(Вт)</t>
  </si>
  <si>
    <t>Вес
(Кг)Вес
(Кг)Вес
(Кг)Вес
(Кг)Вес
(Кг)Вес
(Кг)Вес
(Кг)Вес
(Кг)Вес
(Кг)Вес
(Кг)Вес
(Кг)Вес
(Кг)Вес
(Кг)Вес
(Кг)Вес
(Кг)Вес
(Кг)Вес
(Кг)Вес
(Кг)Вес
(Кг)Вес
(Кг)</t>
  </si>
  <si>
    <t>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t>
  </si>
  <si>
    <t>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t>
  </si>
  <si>
    <t>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t>
  </si>
  <si>
    <t>Пневмодрель ST-4444 A реверс 13</t>
  </si>
  <si>
    <t>Дрель</t>
  </si>
  <si>
    <t>ST-4444A</t>
  </si>
  <si>
    <t>Кулачковый</t>
  </si>
  <si>
    <t>Реверс</t>
  </si>
  <si>
    <t>Пневмодрель ST-M3033</t>
  </si>
  <si>
    <t>ST-M3033</t>
  </si>
  <si>
    <t>Пневмодрель ST-4441 реверс 13</t>
  </si>
  <si>
    <t>ST-4441</t>
  </si>
  <si>
    <t>Пневмодрель ST-4131 реверс 10</t>
  </si>
  <si>
    <t>ST-4131</t>
  </si>
  <si>
    <t>Пневмодрель ST-4431 реверс 10</t>
  </si>
  <si>
    <t>ST-4431</t>
  </si>
  <si>
    <t>Пневмодрель ST-4431C реверс 10</t>
  </si>
  <si>
    <t>ST-4431C</t>
  </si>
  <si>
    <t>Быстрозажимной</t>
  </si>
  <si>
    <t>Пневмодрель ST-M3031</t>
  </si>
  <si>
    <t>ST-M3031</t>
  </si>
  <si>
    <t>Пневмодрель ST-P4431C реверс 10</t>
  </si>
  <si>
    <t>ST-P4431C</t>
  </si>
  <si>
    <t>Пневмодрель ST-4438C</t>
  </si>
  <si>
    <t>ST-4438C</t>
  </si>
  <si>
    <t>Без реверса</t>
  </si>
  <si>
    <t>Пневмодрель ST-4439</t>
  </si>
  <si>
    <t>ST-4439</t>
  </si>
  <si>
    <t>Пневмодрель угловая ST-4435 (старый артикул ST-7260)</t>
  </si>
  <si>
    <t>ST-4435</t>
  </si>
  <si>
    <t>Код
ТовараКод
ТовараКод
ТовараКод
ТовараКод
ТовараКод
ТовараКод
ТовараКод
ТовараКод
ТовараКод
ТовараКод
ТовараКод
ТовараКод
ТовараКод
ТовараКод
ТовараКод
ТовараКод
ТовараКод
ТовараКод
Товара</t>
  </si>
  <si>
    <t>Ста
тусСта
тусСта
тусСта
тусСта
тусСта
тусСта
тусСта
тусСта
тусСта
тусСта
тусСта
тусСта
тусСта
тусСта
тусСта
тусСта
тусСта
тусСта
тус</t>
  </si>
  <si>
    <t>Механизм</t>
  </si>
  <si>
    <t>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(Н·м)Макс.крут.
момент
(Н·м)</t>
  </si>
  <si>
    <t>Макс.
диам.
Винта (мм)Макс.
диам.
Винта (мм)Макс.
диам.
Винта (мм)Макс.
диам.
Винта (мм)Макс.
диам.
Винта (мм)Макс.
диам.
Винта (мм)Макс.
диам.
Винта (мм)Макс.
диам.
Винта (мм)Макс.
диам.
Винта (мм)Макс.
диам.
Винта (мм)Макс.
диам.
Винта (мм)Макс.
диам.
Винта (мм)Макс.
диам.
Винта (мм)Макс.
диам.
Винта (мм)Макс.
диам.
Винта (мм)Макс.
диам.
Винта (мм)Макс.
диам.
Винта (мм)Макс.
диам.
Винта (мм)Макс.
диам.
Винта (мм)</t>
  </si>
  <si>
    <t>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t>
  </si>
  <si>
    <t>Вес
(Кг)Вес
(Кг)Вес
(Кг)Вес
(Кг)Вес
(Кг)Вес
(Кг)Вес
(Кг)Вес
(Кг)Вес
(Кг)Вес
(Кг)Вес
(Кг)Вес
(Кг)Вес
(Кг)Вес
(Кг)Вес
(Кг)Вес
(Кг)Вес
(Кг)Вес
(Кг)Вес
(Кг)</t>
  </si>
  <si>
    <t>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t>
  </si>
  <si>
    <t>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t>
  </si>
  <si>
    <t>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t>
  </si>
  <si>
    <t>Пневмошуруповерт ST-4463</t>
  </si>
  <si>
    <t>Шуруповёрт</t>
  </si>
  <si>
    <t>ST-4463</t>
  </si>
  <si>
    <t>Сдвоенный молот</t>
  </si>
  <si>
    <t>9-10</t>
  </si>
  <si>
    <t>Пневмошуруповерт ST-4469</t>
  </si>
  <si>
    <t>ST-4469</t>
  </si>
  <si>
    <t>Двойной молот</t>
  </si>
  <si>
    <t>Пневмошуруповерт ST-4469 K</t>
  </si>
  <si>
    <t>ST-4469K</t>
  </si>
  <si>
    <t>Пневмошуруповерт ST-4468</t>
  </si>
  <si>
    <t>ST-4468</t>
  </si>
  <si>
    <t>4-5</t>
  </si>
  <si>
    <t>Пневмошуруповерт ST-4468К+ н-р</t>
  </si>
  <si>
    <t>ST-4468K</t>
  </si>
  <si>
    <t>Пневмошуруповерт ST-4460 A</t>
  </si>
  <si>
    <t>ST-4460A</t>
  </si>
  <si>
    <t>Гайковёрт пневматический угловой ST-4488</t>
  </si>
  <si>
    <t>ST-4488</t>
  </si>
  <si>
    <t>Внешняя регулировка
крутящего моментаВнешняя регулировка
крутящего моментаВнешняя регулировка
крутящего моментаВнешняя регулировка
крутящего моментаВнешняя регулировка
крутящего моментаВнешняя регулировка
крутящего моментаВнешняя регулировка
крутящего моментаВнешняя регулировка
крутящего моментаВнешняя регулировка
крутящего моментаВнешняя регулировка
крутящего моментаВнешняя регулировка
крутящего моментаВнешняя регулировка
крутящего моментаВнешняя регулировка
крутящего моментаВнешняя регулировка
крутящего моментаВнешняя регулировка
крутящего моментаВнешняя регулировка
крутящего моментаВнешняя регулировка
крутящего моментаВнешняя регулировка
крутящего моментаВнешняя регулировка
крутящего момента</t>
  </si>
  <si>
    <t>5,1-16,4</t>
  </si>
  <si>
    <t>Пневмошуруповерт ST-4481</t>
  </si>
  <si>
    <t>ST-4481</t>
  </si>
  <si>
    <t>Внутренняя регулировка
крутящего моментаВнутренняя регулировка
крутящего моментаВнутренняя регулировка
крутящего моментаВнутренняя регулировка
крутящего моментаВнутренняя регулировка
крутящего моментаВнутренняя регулировка
крутящего моментаВнутренняя регулировка
крутящего моментаВнутренняя регулировка
крутящего моментаВнутренняя регулировка
крутящего моментаВнутренняя регулировка
крутящего моментаВнутренняя регулировка
крутящего моментаВнутренняя регулировка
крутящего моментаВнутренняя регулировка
крутящего моментаВнутренняя регулировка
крутящего моментаВнутренняя регулировка
крутящего моментаВнутренняя регулировка
крутящего моментаВнутренняя регулировка
крутящего моментаВнутренняя регулировка
крутящего моментаВнутренняя регулировка
крутящего момента</t>
  </si>
  <si>
    <t>5 -16</t>
  </si>
  <si>
    <t>Пневмошуруповерт ST-4480</t>
  </si>
  <si>
    <t>ST-4480</t>
  </si>
  <si>
    <t>5-13</t>
  </si>
  <si>
    <t>Пневмошуруповерт CCP39</t>
  </si>
  <si>
    <t>CCP39</t>
  </si>
  <si>
    <t>0,5-5,0</t>
  </si>
  <si>
    <t>2,5-5,0</t>
  </si>
  <si>
    <t>1/5</t>
  </si>
  <si>
    <t>Пневмошуруповерт ST-4450 A</t>
  </si>
  <si>
    <t>ST-4450A</t>
  </si>
  <si>
    <t>0,5-3</t>
  </si>
  <si>
    <t>Особенности</t>
  </si>
  <si>
    <t>Диам.шлиф
диска 
(мм)Диам.шлиф
диска 
(мм)Диам.шлиф
диска 
(мм)Диам.шлиф
диска 
(мм)Диам.шлиф
диска 
(мм)Диам.шлиф
диска 
(мм)Диам.шлиф
диска 
(мм)Диам.шлиф
диска 
(мм)Диам.шлиф
диска 
(мм)Диам.шлиф
диска 
(мм)Диам.шлиф
диска 
(мм)Диам.шлиф
диска 
(мм)Диам.шлиф
диска 
(мм)Диам.шлиф
диска 
(мм)Диам.шлиф
диска 
(мм)Диам.шлиф
диска 
(мм)Диам.шлиф
диска 
(мм)Диам.шлиф
диска 
(мм)Диам.шлиф
диска 
(мм)</t>
  </si>
  <si>
    <t>Диаметр
Орбиты
(мм)Диаметр
Орбиты
(мм)Диаметр
Орбиты
(мм)Диаметр
Орбиты
(мм)Диаметр
Орбиты
(мм)Диаметр
Орбиты
(мм)Диаметр
Орбиты
(мм)Диаметр
Орбиты
(мм)Диаметр
Орбиты
(мм)Диаметр
Орбиты
(мм)Диаметр
Орбиты
(мм)Диаметр
Орбиты
(мм)Диаметр
Орбиты
(мм)Диаметр
Орбиты
(мм)Диаметр
Орбиты
(мм)Диаметр
Орбиты
(мм)Диаметр
Орбиты
(мм)Диаметр
Орбиты
(мм)Диаметр
Орбиты
(мм)</t>
  </si>
  <si>
    <t>Пневмоорбит.шл.маш. ST-7107C</t>
  </si>
  <si>
    <t>Орб. шлиф. маш.</t>
  </si>
  <si>
    <t>ST-7107C</t>
  </si>
  <si>
    <t>Липучка
Мешок для пылиЛипучка
Мешок для пылиЛипучка
Мешок для пылиЛипучка
Мешок для пылиЛипучка
Мешок для пылиЛипучка
Мешок для пылиЛипучка
Мешок для пылиЛипучка
Мешок для пылиЛипучка
Мешок для пылиЛипучка
Мешок для пылиЛипучка
Мешок для пылиЛипучка
Мешок для пылиЛипучка
Мешок для пылиЛипучка
Мешок для пылиЛипучка
Мешок для пылиЛипучка
Мешок для пылиЛипучка
Мешок для пылиЛипучка
Мешок для пылиЛипучка
Мешок для пыли</t>
  </si>
  <si>
    <t>Пневмоорбит.шл.маш. ST-7746</t>
  </si>
  <si>
    <t>ST-7746</t>
  </si>
  <si>
    <t>Липучка</t>
  </si>
  <si>
    <t>Пневмоорбит.шл.маш. ST-7101</t>
  </si>
  <si>
    <t>ST-7101</t>
  </si>
  <si>
    <t>Пневмоорбит.шл.маш. ST-7723</t>
  </si>
  <si>
    <t>ST-7723</t>
  </si>
  <si>
    <t>Пневмоорбит.шл.маш.ST-7715 P</t>
  </si>
  <si>
    <t>ST-7715P</t>
  </si>
  <si>
    <t>Пневмоорбит.шл.маш. ST-7106C</t>
  </si>
  <si>
    <t>ST-7106C</t>
  </si>
  <si>
    <t>Липучка
Мешок для пылиЛипучка
Мешок для пылиЛипучка
Мешок для пылиЛипучка
Мешок для пылиЛипучка
Мешок для пылиЛипучка
Мешок для пылиЛипучка
Мешок для пылиЛипучка
Мешок для пылиЛипучка
Мешок для пылиЛипучка
Мешок для пылиЛипучка
Мешок для пылиЛипучка
Мешок для пылиЛипучка
Мешок для пылиЛипучка
Мешок для пылиЛипучка
Мешок для пылиЛипучка
Мешок для пылиЛипучка
Мешок для пылиЛипучка
Мешок для пыли</t>
  </si>
  <si>
    <t>Пневмоорбит.шл.маш. ST-77480</t>
  </si>
  <si>
    <t>ST-77480</t>
  </si>
  <si>
    <t>Липучка'
+ ВОДАЛипучка'
+ ВОДАЛипучка'
+ ВОДАЛипучка'
+ ВОДАЛипучка'
+ ВОДАЛипучка'
+ ВОДАЛипучка'
+ ВОДАЛипучка'
+ ВОДАЛипучка'
+ ВОДАЛипучка'
+ ВОДАЛипучка'
+ ВОДАЛипучка'
+ ВОДАЛипучка'
+ ВОДАЛипучка'
+ ВОДАЛипучка'
+ ВОДАЛипучка'
+ ВОДАЛипучка'
+ ВОДАЛипучка'
+ ВОДА</t>
  </si>
  <si>
    <t>Код
ТовараКод
ТовараКод
ТовараКод
ТовараКод
ТовараКод
ТовараКод
ТовараКод
ТовараКод
ТовараКод
ТовараКод
ТовараКод
ТовараКод
ТовараКод
ТовараКод
ТовараКод
ТовараКод
ТовараКод
Товара</t>
  </si>
  <si>
    <t>Ста
тусСта
тусСта
тусСта
тусСта
тусСта
тусСта
тусСта
тусСта
тусСта
тусСта
тусСта
тусСта
тусСта
тусСта
тусСта
тусСта
тусСта
тус</t>
  </si>
  <si>
    <t>Шлиф.
 подошва
(мм)Шлиф.
 подошва
(мм)Шлиф.
 подошва
(мм)Шлиф.
 подошва
(мм)Шлиф.
 подошва
(мм)Шлиф.
 подошва
(мм)Шлиф.
 подошва
(мм)Шлиф.
 подошва
(мм)Шлиф.
 подошва
(мм)Шлиф.
 подошва
(мм)Шлиф.
 подошва
(мм)Шлиф.
 подошва
(мм)Шлиф.
 подошва
(мм)Шлиф.
 подошва
(мм)Шлиф.
 подошва
(мм)Шлиф.
 подошва
(мм)Шлиф.
 подошва
(мм)Шлиф.
 подошва
(мм)</t>
  </si>
  <si>
    <t>Диаметр
Орбиты
(мм)Диаметр
Орбиты
(мм)Диаметр
Орбиты
(мм)Диаметр
Орбиты
(мм)Диаметр
Орбиты
(мм)Диаметр
Орбиты
(мм)Диаметр
Орбиты
(мм)Диаметр
Орбиты
(мм)Диаметр
Орбиты
(мм)Диаметр
Орбиты
(мм)Диаметр
Орбиты
(мм)Диаметр
Орбиты
(мм)Диаметр
Орбиты
(мм)Диаметр
Орбиты
(мм)Диаметр
Орбиты
(мм)Диаметр
Орбиты
(мм)Диаметр
Орбиты
(мм)Диаметр
Орбиты
(мм)</t>
  </si>
  <si>
    <t>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t>
  </si>
  <si>
    <t>Вес
(Кг)Вес
(Кг)Вес
(Кг)Вес
(Кг)Вес
(Кг)Вес
(Кг)Вес
(Кг)Вес
(Кг)Вес
(Кг)Вес
(Кг)Вес
(Кг)Вес
(Кг)Вес
(Кг)Вес
(Кг)Вес
(Кг)Вес
(Кг)Вес
(Кг)Вес
(Кг)</t>
  </si>
  <si>
    <t>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t>
  </si>
  <si>
    <t>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t>
  </si>
  <si>
    <t>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t>
  </si>
  <si>
    <t>Пневмоплоск.шл.маш. ST-7725</t>
  </si>
  <si>
    <t>Плоск. шлиф. маш.</t>
  </si>
  <si>
    <t>ST-7725</t>
  </si>
  <si>
    <t>93х176</t>
  </si>
  <si>
    <t>Пневмоплоск.шл.маш. ST-7717</t>
  </si>
  <si>
    <t>ST-7717</t>
  </si>
  <si>
    <t>Прищепка</t>
  </si>
  <si>
    <t>100х110</t>
  </si>
  <si>
    <t>Пневмоплоск.шл.маш. ST-7718</t>
  </si>
  <si>
    <t>ST-7718</t>
  </si>
  <si>
    <t>90х197</t>
  </si>
  <si>
    <t>Диам.шлиф
диска 
(мм)Диам.шлиф
диска 
(мм)Диам.шлиф
диска 
(мм)Диам.шлиф
диска 
(мм)Диам.шлиф
диска 
(мм)Диам.шлиф
диска 
(мм)Диам.шлиф
диска 
(мм)Диам.шлиф
диска 
(мм)Диам.шлиф
диска 
(мм)Диам.шлиф
диска 
(мм)Диам.шлиф
диска 
(мм)Диам.шлиф
диска 
(мм)Диам.шлиф
диска 
(мм)Диам.шлиф
диска 
(мм)Диам.шлиф
диска 
(мм)Диам.шлиф
диска 
(мм)Диам.шлиф
диска 
(мм)Диам.шлиф
диска 
(мм)</t>
  </si>
  <si>
    <t>Пневмоорбит.полиров.шл.маш. ST-7774</t>
  </si>
  <si>
    <t>Полиров. маш.</t>
  </si>
  <si>
    <t>ST-7774</t>
  </si>
  <si>
    <t>Пневмоорбит.полиров.шл.маш. ST-7770</t>
  </si>
  <si>
    <t>ST-7770</t>
  </si>
  <si>
    <t>Механизм
включенияМеханизм
включенияМеханизм
включенияМеханизм
включенияМеханизм
включенияМеханизм
включенияМеханизм
включенияМеханизм
включенияМеханизм
включенияМеханизм
включенияМеханизм
включенияМеханизм
включенияМеханизм
включенияМеханизм
включенияМеханизм
включенияМеханизм
включенияМеханизм
включенияМеханизм
включения</t>
  </si>
  <si>
    <t>Диам. диска 
(мм)Диам. диска 
(мм)Диам. диска 
(мм)Диам. диска 
(мм)Диам. диска 
(мм)Диам. диска 
(мм)Диам. диска 
(мм)Диам. диска 
(мм)Диам. диска 
(мм)Диам. диска 
(мм)Диам. диска 
(мм)Диам. диска 
(мм)Диам. диска 
(мм)Диам. диска 
(мм)Диам. диска 
(мм)Диам. диска 
(мм)Диам. диска 
(мм)Диам. диска 
(мм)</t>
  </si>
  <si>
    <t>Мощность
(Вт)Мощность
(Вт)Мощность
(Вт)Мощность
(Вт)Мощность
(Вт)Мощность
(Вт)Мощность
(Вт)Мощность
(Вт)Мощность
(Вт)Мощность
(Вт)Мощность
(Вт)Мощность
(Вт)Мощность
(Вт)Мощность
(Вт)Мощность
(Вт)Мощность
(Вт)Мощность
(Вт)Мощность
(Вт)</t>
  </si>
  <si>
    <t>Гриндер пневматический ST-7580L</t>
  </si>
  <si>
    <t>Гриндер</t>
  </si>
  <si>
    <t>ST-7580L</t>
  </si>
  <si>
    <t>Клавиша</t>
  </si>
  <si>
    <r>
      <t>ø125х19x12,7</t>
    </r>
    <r>
      <rPr>
        <sz val="10"/>
        <rFont val="Calibri"/>
        <family val="2"/>
      </rPr>
      <t>ø125х19x12,7ø125х19x12,7ø125х19x12,7ø125х19x12,7ø125х19x12,7ø125х19x12,7ø125х19x12,7ø125х19x12,7ø125х19x12,7ø125х19x12,7ø125х19x12,7ø125х19x12,7ø125х19x12,7ø125х19x12,7ø125х19x12,7ø125х19x12,7ø125х19x12,7</t>
    </r>
  </si>
  <si>
    <t>Пневмообдирочная машина ST-7780</t>
  </si>
  <si>
    <t>ST-7780</t>
  </si>
  <si>
    <t>Шайба</t>
  </si>
  <si>
    <t>ø75x12,7x13</t>
  </si>
  <si>
    <t>Код
ТовараКод
ТовараКод
ТовараКод
ТовараКод
ТовараКод
ТовараКод
ТовараКод
ТовараКод
ТовараКод
ТовараКод
ТовараКод
ТовараКод
ТовараКод
ТовараКод
ТовараКод
ТовараКод
Товара</t>
  </si>
  <si>
    <t>Ста
тусСта
тусСта
тусСта
тусСта
тусСта
тусСта
тусСта
тусСта
тусСта
тусСта
тусСта
тусСта
тусСта
тусСта
тусСта
тусСта
тус</t>
  </si>
  <si>
    <t>Механизм
включенияМеханизм
включенияМеханизм
включенияМеханизм
включенияМеханизм
включенияМеханизм
включенияМеханизм
включенияМеханизм
включенияМеханизм
включенияМеханизм
включенияМеханизм
включенияМеханизм
включенияМеханизм
включенияМеханизм
включенияМеханизм
включенияМеханизм
включенияМеханизм
включения</t>
  </si>
  <si>
    <t>Диам. диска 
(мм)Диам. диска 
(мм)Диам. диска 
(мм)Диам. диска 
(мм)Диам. диска 
(мм)Диам. диска 
(мм)Диам. диска 
(мм)Диам. диска 
(мм)Диам. диска 
(мм)Диам. диска 
(мм)Диам. диска 
(мм)Диам. диска 
(мм)Диам. диска 
(мм)Диам. диска 
(мм)Диам. диска 
(мм)Диам. диска 
(мм)Диам. диска 
(мм)</t>
  </si>
  <si>
    <t>Мощность
(Вт)Мощность
(Вт)Мощность
(Вт)Мощность
(Вт)Мощность
(Вт)Мощность
(Вт)Мощность
(Вт)Мощность
(Вт)Мощность
(Вт)Мощность
(Вт)Мощность
(Вт)Мощность
(Вт)Мощность
(Вт)Мощность
(Вт)Мощность
(Вт)Мощность
(Вт)Мощность
(Вт)</t>
  </si>
  <si>
    <t>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(об/мин)Скор. св.
 вращ.
(об/мин)</t>
  </si>
  <si>
    <t>Вес
(Кг)Вес
(Кг)Вес
(Кг)Вес
(Кг)Вес
(Кг)Вес
(Кг)Вес
(Кг)Вес
(Кг)Вес
(Кг)Вес
(Кг)Вес
(Кг)Вес
(Кг)Вес
(Кг)Вес
(Кг)Вес
(Кг)Вес
(Кг)Вес
(Кг)</t>
  </si>
  <si>
    <t>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t>
  </si>
  <si>
    <t>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t>
  </si>
  <si>
    <t>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t>
  </si>
  <si>
    <t>УШМ пневматическая ST-7890L</t>
  </si>
  <si>
    <t>УШМ</t>
  </si>
  <si>
    <t>ST-7890L</t>
  </si>
  <si>
    <t>Пневмоугл.маш.ST-7747 L</t>
  </si>
  <si>
    <t>ST-7747L</t>
  </si>
  <si>
    <t>Пневмоугл.маш.ST-7747 G</t>
  </si>
  <si>
    <t>ST-7747G</t>
  </si>
  <si>
    <t>Пневмоугл.маш.ST-7741</t>
  </si>
  <si>
    <t>ST-7741</t>
  </si>
  <si>
    <t>Пневмоугл.маш.ST-7745 L</t>
  </si>
  <si>
    <t>ST-7745L</t>
  </si>
  <si>
    <t>УШМ пневматическая ST-7845L</t>
  </si>
  <si>
    <t>ST-7845L</t>
  </si>
  <si>
    <t>Пневмоугл.маш.ST-7737 G</t>
  </si>
  <si>
    <t>ST-7737G</t>
  </si>
  <si>
    <t>Пневмоугл.маш.ST-P7737</t>
  </si>
  <si>
    <t>ST-P7737</t>
  </si>
  <si>
    <t>Пневмоугл.маш.ST-7737</t>
  </si>
  <si>
    <t>ST-7737</t>
  </si>
  <si>
    <t>Пневмоугл.маш.ST-7736 G</t>
  </si>
  <si>
    <t>ST-7736G</t>
  </si>
  <si>
    <t>Просад.
Размер
(мм)Просад.
Размер
(мм)Просад.
Размер
(мм)Просад.
Размер
(мм)Просад.
Размер
(мм)Просад.
Размер
(мм)Просад.
Размер
(мм)Просад.
Размер
(мм)Просад.
Размер
(мм)Просад.
Размер
(мм)Просад.
Размер
(мм)Просад.
Размер
(мм)Просад.
Размер
(мм)Просад.
Размер
(мм)Просад.
Размер
(мм)Просад.
Размер
(мм)Просад.
Размер
(мм)</t>
  </si>
  <si>
    <t>Пневмошлифмашина ST-66555</t>
  </si>
  <si>
    <t>Микро гриндер</t>
  </si>
  <si>
    <t>ST-66555</t>
  </si>
  <si>
    <t>7/16 быстросъём
3/8 резьба7/16 быстросъём
3/8 резьба7/16 быстросъём
3/8 резьба7/16 быстросъём
3/8 резьба7/16 быстросъём
3/8 резьба7/16 быстросъём
3/8 резьба7/16 быстросъём
3/8 резьба7/16 быстросъём
3/8 резьба7/16 быстросъём
3/8 резьба7/16 быстросъём
3/8 резьба7/16 быстросъём
3/8 резьба7/16 быстросъём
3/8 резьба7/16 быстросъём
3/8 резьба7/16 быстросъём
3/8 резьба7/16 быстросъём
3/8 резьба7/16 быстросъём
3/8 резьба7/16 быстросъём
3/8 резьба</t>
  </si>
  <si>
    <t>Пневмошлиф.маш.ST-P7732 M</t>
  </si>
  <si>
    <t>ST-P7732M</t>
  </si>
  <si>
    <t>Пневмошлиф.маш.ST-P7733 M</t>
  </si>
  <si>
    <t>ST-P7733M</t>
  </si>
  <si>
    <t>Пневмошлифмашина ST-7733M</t>
  </si>
  <si>
    <t>ST-7733M</t>
  </si>
  <si>
    <t>Пневмошлиф.машина ST-7733 LM</t>
  </si>
  <si>
    <t>ST-7733LM</t>
  </si>
  <si>
    <t>Пневмошлиф.маш.ST-7732 МК</t>
  </si>
  <si>
    <t>ST-7732MK</t>
  </si>
  <si>
    <t>Пневмошлиф.машина ST-7733 MK</t>
  </si>
  <si>
    <t>ST-7733MK</t>
  </si>
  <si>
    <t>Пневмошлифмашина ST-7760MK с набором шарошек</t>
  </si>
  <si>
    <t>ST-7760MK</t>
  </si>
  <si>
    <t>Набор шорожек GS-10</t>
  </si>
  <si>
    <t>Набор шарошек</t>
  </si>
  <si>
    <t>GS-10</t>
  </si>
  <si>
    <t>Пневмомикрогриндер ST-3370M</t>
  </si>
  <si>
    <t>ST-3370M</t>
  </si>
  <si>
    <t>N/A</t>
  </si>
  <si>
    <t>Код
ТовараКод
ТовараКод
ТовараКод
ТовараКод
ТовараКод
ТовараКод
ТовараКод
ТовараКод
ТовараКод
ТовараКод
ТовараКод
ТовараКод
ТовараКод
ТовараКод
ТовараКод
Товара</t>
  </si>
  <si>
    <t>Ста
тусСта
тусСта
тусСта
тусСта
тусСта
тусСта
тусСта
тусСта
тусСта
тусСта
тусСта
тусСта
тусСта
тусСта
тусСта
тус</t>
  </si>
  <si>
    <t>Тип хвостовика</t>
  </si>
  <si>
    <t>Размер 
хвостовика
(мм)Размер 
хвостовика
(мм)Размер 
хвостовика
(мм)Размер 
хвостовика
(мм)Размер 
хвостовика
(мм)Размер 
хвостовика
(мм)Размер 
хвостовика
(мм)Размер 
хвостовика
(мм)Размер 
хвостовика
(мм)Размер 
хвостовика
(мм)Размер 
хвостовика
(мм)Размер 
хвостовика
(мм)Размер 
хвостовика
(мм)Размер 
хвостовика
(мм)Размер 
хвостовика
(мм)Размер 
хвостовика
(мм)</t>
  </si>
  <si>
    <t>Энергия
удара
(Дж)Энергия
удара
(Дж)Энергия
удара
(Дж)Энергия
удара
(Дж)Энергия
удара
(Дж)Энергия
удара
(Дж)Энергия
удара
(Дж)Энергия
удара
(Дж)Энергия
удара
(Дж)Энергия
удара
(Дж)Энергия
удара
(Дж)Энергия
удара
(Дж)Энергия
удара
(Дж)Энергия
удара
(Дж)Энергия
удара
(Дж)Энергия
удара
(Дж)</t>
  </si>
  <si>
    <t>Частота
ударов
(уд/мин)Частота
ударов
(уд/мин)Частота
ударов
(уд/мин)Частота
ударов
(уд/мин)Частота
ударов
(уд/мин)Частота
ударов
(уд/мин)Частота
ударов
(уд/мин)Частота
ударов
(уд/мин)Частота
ударов
(уд/мин)Частота
ударов
(уд/мин)Частота
ударов
(уд/мин)Частота
ударов
(уд/мин)Частота
ударов
(уд/мин)Частота
ударов
(уд/мин)Частота
ударов
(уд/мин)Частота
ударов
(уд/мин)</t>
  </si>
  <si>
    <t>Вес
(Кг)Вес
(Кг)Вес
(Кг)Вес
(Кг)Вес
(Кг)Вес
(Кг)Вес
(Кг)Вес
(Кг)Вес
(Кг)Вес
(Кг)Вес
(Кг)Вес
(Кг)Вес
(Кг)Вес
(Кг)Вес
(Кг)Вес
(Кг)</t>
  </si>
  <si>
    <t>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t>
  </si>
  <si>
    <t>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t>
  </si>
  <si>
    <t>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t>
  </si>
  <si>
    <t>Пневмомолоток ST-2202 H</t>
  </si>
  <si>
    <t>Отбойный молоток</t>
  </si>
  <si>
    <t>ST-2202/H</t>
  </si>
  <si>
    <t>ST-2202-H</t>
  </si>
  <si>
    <t>Шестигранный</t>
  </si>
  <si>
    <t>Пневмомолоток ST-2201 H</t>
  </si>
  <si>
    <t>ST-2201/H</t>
  </si>
  <si>
    <t>ST-2201-H</t>
  </si>
  <si>
    <t>Пневмозубило ST 2304/Н плоское</t>
  </si>
  <si>
    <t>Зубило 14,7</t>
  </si>
  <si>
    <t>ST-2304/H</t>
  </si>
  <si>
    <t>ST-2304-H</t>
  </si>
  <si>
    <t>Лопатка</t>
  </si>
  <si>
    <t>Пневмозубило ST 2303/Н пика</t>
  </si>
  <si>
    <t>ST-2303/H</t>
  </si>
  <si>
    <t>ST-2303-H</t>
  </si>
  <si>
    <t>Пика</t>
  </si>
  <si>
    <t>Пневмомолоток ST-2200 AH</t>
  </si>
  <si>
    <t>ST-2200A/H</t>
  </si>
  <si>
    <t>ST-2200AH</t>
  </si>
  <si>
    <t>Пневмозубило ST 2302/Н плоское</t>
  </si>
  <si>
    <t>Зубило 11,8</t>
  </si>
  <si>
    <t>Пневмозубило ST 2301/H пика</t>
  </si>
  <si>
    <t>Пневмомолоток ST-2212 H   190 мм  3000 уд/мин</t>
  </si>
  <si>
    <t>Зубило</t>
  </si>
  <si>
    <t>ST-2212/H</t>
  </si>
  <si>
    <t>ST-2212-H</t>
  </si>
  <si>
    <t>Пневмомолоток+5зубил ST-2212 К/Н</t>
  </si>
  <si>
    <t>ST-2212K/H</t>
  </si>
  <si>
    <t>ST-2212K-H</t>
  </si>
  <si>
    <t>Пневмомолоток+4зубил ST-2210 H</t>
  </si>
  <si>
    <t>ST-2210/H</t>
  </si>
  <si>
    <t>ST-2210-H</t>
  </si>
  <si>
    <t>Пневмомолоток+4зубил ST-2310/H</t>
  </si>
  <si>
    <t>ST-2310/H</t>
  </si>
  <si>
    <t>ST-2310-H</t>
  </si>
  <si>
    <t>Пневмоскалер ST-2555</t>
  </si>
  <si>
    <t>Щетка</t>
  </si>
  <si>
    <t>ST-2555</t>
  </si>
  <si>
    <r>
      <t>ø</t>
    </r>
    <r>
      <rPr>
        <sz val="8"/>
        <rFont val="MS Reference Sans Serif"/>
        <family val="2"/>
      </rPr>
      <t>3X180ммX19шт</t>
    </r>
    <r>
      <rPr>
        <sz val="8"/>
        <rFont val="Calibri"/>
        <family val="2"/>
      </rPr>
      <t>ø</t>
    </r>
    <r>
      <rPr>
        <sz val="8"/>
        <rFont val="MS Reference Sans Serif"/>
        <family val="2"/>
      </rPr>
      <t>3X180ммX19шт</t>
    </r>
    <r>
      <rPr>
        <sz val="8"/>
        <rFont val="Calibri"/>
        <family val="2"/>
      </rPr>
      <t>ø</t>
    </r>
    <r>
      <rPr>
        <sz val="8"/>
        <rFont val="MS Reference Sans Serif"/>
        <family val="2"/>
      </rPr>
      <t>3X180ммX19шт</t>
    </r>
    <r>
      <rPr>
        <sz val="8"/>
        <rFont val="Calibri"/>
        <family val="2"/>
      </rPr>
      <t>ø</t>
    </r>
    <r>
      <rPr>
        <sz val="8"/>
        <rFont val="MS Reference Sans Serif"/>
        <family val="2"/>
      </rPr>
      <t>3X180ммX19шт</t>
    </r>
    <r>
      <rPr>
        <sz val="8"/>
        <rFont val="Calibri"/>
        <family val="2"/>
      </rPr>
      <t>ø</t>
    </r>
    <r>
      <rPr>
        <sz val="8"/>
        <rFont val="MS Reference Sans Serif"/>
        <family val="2"/>
      </rPr>
      <t>3X180ммX19шт</t>
    </r>
    <r>
      <rPr>
        <sz val="8"/>
        <rFont val="Calibri"/>
        <family val="2"/>
      </rPr>
      <t>ø</t>
    </r>
    <r>
      <rPr>
        <sz val="8"/>
        <rFont val="MS Reference Sans Serif"/>
        <family val="2"/>
      </rPr>
      <t>3X180ммX19шт</t>
    </r>
    <r>
      <rPr>
        <sz val="8"/>
        <rFont val="Calibri"/>
        <family val="2"/>
      </rPr>
      <t>ø</t>
    </r>
    <r>
      <rPr>
        <sz val="8"/>
        <rFont val="MS Reference Sans Serif"/>
        <family val="2"/>
      </rPr>
      <t>3X180ммX19шт</t>
    </r>
    <r>
      <rPr>
        <sz val="8"/>
        <rFont val="Calibri"/>
        <family val="2"/>
      </rPr>
      <t>ø</t>
    </r>
    <r>
      <rPr>
        <sz val="8"/>
        <rFont val="MS Reference Sans Serif"/>
        <family val="2"/>
      </rPr>
      <t>3X180ммX19шт</t>
    </r>
    <r>
      <rPr>
        <sz val="8"/>
        <rFont val="Calibri"/>
        <family val="2"/>
      </rPr>
      <t>ø</t>
    </r>
    <r>
      <rPr>
        <sz val="8"/>
        <rFont val="MS Reference Sans Serif"/>
        <family val="2"/>
      </rPr>
      <t>3X180ммX19шт</t>
    </r>
    <r>
      <rPr>
        <sz val="8"/>
        <rFont val="Calibri"/>
        <family val="2"/>
      </rPr>
      <t>ø</t>
    </r>
    <r>
      <rPr>
        <sz val="8"/>
        <rFont val="MS Reference Sans Serif"/>
        <family val="2"/>
      </rPr>
      <t>3X180ммX19шт</t>
    </r>
    <r>
      <rPr>
        <sz val="8"/>
        <rFont val="Calibri"/>
        <family val="2"/>
      </rPr>
      <t>ø</t>
    </r>
    <r>
      <rPr>
        <sz val="8"/>
        <rFont val="MS Reference Sans Serif"/>
        <family val="2"/>
      </rPr>
      <t>3X180ммX19шт</t>
    </r>
    <r>
      <rPr>
        <sz val="8"/>
        <rFont val="Calibri"/>
        <family val="2"/>
      </rPr>
      <t>ø</t>
    </r>
    <r>
      <rPr>
        <sz val="8"/>
        <rFont val="MS Reference Sans Serif"/>
        <family val="2"/>
      </rPr>
      <t>3X180ммX19шт</t>
    </r>
    <r>
      <rPr>
        <sz val="8"/>
        <rFont val="Calibri"/>
        <family val="2"/>
      </rPr>
      <t>ø</t>
    </r>
    <r>
      <rPr>
        <sz val="8"/>
        <rFont val="MS Reference Sans Serif"/>
        <family val="2"/>
      </rPr>
      <t>3X180ммX19шт</t>
    </r>
    <r>
      <rPr>
        <sz val="8"/>
        <rFont val="Calibri"/>
        <family val="2"/>
      </rPr>
      <t>ø</t>
    </r>
    <r>
      <rPr>
        <sz val="8"/>
        <rFont val="MS Reference Sans Serif"/>
        <family val="2"/>
      </rPr>
      <t>3X180ммX19шт</t>
    </r>
    <r>
      <rPr>
        <sz val="8"/>
        <rFont val="Calibri"/>
        <family val="2"/>
      </rPr>
      <t>ø</t>
    </r>
    <r>
      <rPr>
        <sz val="8"/>
        <rFont val="MS Reference Sans Serif"/>
        <family val="2"/>
      </rPr>
      <t>3X180ммX19шт</t>
    </r>
  </si>
  <si>
    <t>Пневмозубило ST-2003/H набор 4 шт</t>
  </si>
  <si>
    <t>ST-2003/H</t>
  </si>
  <si>
    <t>ST-2003-H</t>
  </si>
  <si>
    <t>Набор 4шт 10шт</t>
  </si>
  <si>
    <t>Пневмозубило ST-2004/H набор 5 шт</t>
  </si>
  <si>
    <t>ST-2004/H</t>
  </si>
  <si>
    <t>ST-2004-H</t>
  </si>
  <si>
    <t>Набор 5шт 170мм</t>
  </si>
  <si>
    <t>Пружина универсальная ST-2001</t>
  </si>
  <si>
    <t>ST-2001</t>
  </si>
  <si>
    <t>Фиксирующая пружина</t>
  </si>
  <si>
    <t>Пружина двойной захват ST-2006</t>
  </si>
  <si>
    <t>ST-2006</t>
  </si>
  <si>
    <t>Адаптер ST- 2002</t>
  </si>
  <si>
    <t>ST-2002</t>
  </si>
  <si>
    <t>Быстросъёмный патрон</t>
  </si>
  <si>
    <t>Код
ТовараКод
ТовараКод
ТовараКод
ТовараКод
ТовараКод
ТовараКод
ТовараКод
ТовараКод
ТовараКод
ТовараКод
ТовараКод
ТовараКод
ТовараКод
ТовараКод
Товара</t>
  </si>
  <si>
    <t>Ста
тусСта
тусСта
тусСта
тусСта
тусСта
тусСта
тусСта
тусСта
тусСта
тусСта
тусСта
тусСта
тусСта
тусСта
тус</t>
  </si>
  <si>
    <t>Размеры заклёпок</t>
  </si>
  <si>
    <t>Ход
(мм)Ход
(мм)Ход
(мм)Ход
(мм)Ход
(мм)Ход
(мм)Ход
(мм)Ход
(мм)Ход
(мм)Ход
(мм)Ход
(мм)Ход
(мм)Ход
(мм)Ход
(мм)Ход
(мм)</t>
  </si>
  <si>
    <t>Тяговое
усилие
(Кгс)Тяговое
усилие
(Кгс)Тяговое
усилие
(Кгс)Тяговое
усилие
(Кгс)Тяговое
усилие
(Кгс)Тяговое
усилие
(Кгс)Тяговое
усилие
(Кгс)Тяговое
усилие
(Кгс)Тяговое
усилие
(Кгс)Тяговое
усилие
(Кгс)Тяговое
усилие
(Кгс)Тяговое
усилие
(Кгс)Тяговое
усилие
(Кгс)Тяговое
усилие
(Кгс)Тяговое
усилие
(Кгс)</t>
  </si>
  <si>
    <t>Кол-во
губКол-во
губКол-во
губКол-во
губКол-во
губКол-во
губКол-во
губКол-во
губКол-во
губКол-во
губКол-во
губКол-во
губКол-во
губКол-во
губКол-во
губ</t>
  </si>
  <si>
    <t>Вес
(Кг)Вес
(Кг)Вес
(Кг)Вес
(Кг)Вес
(Кг)Вес
(Кг)Вес
(Кг)Вес
(Кг)Вес
(Кг)Вес
(Кг)Вес
(Кг)Вес
(Кг)Вес
(Кг)Вес
(Кг)Вес
(Кг)</t>
  </si>
  <si>
    <t>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t>
  </si>
  <si>
    <t>Диам.
Шланга
(мм)Диам.
Шланга
(мм)Диам.
Шланга
(мм)Диам.
Шланга
(мм)Диам.
Шланга
(мм)Диам.
Шланга
(мм)Диам.
Шланга
(мм)Диам.
Шланга
(мм)Диам.
Шланга
(мм)Диам.
Шланга
(мм)Диам.
Шланга
(мм)Диам.
Шланга
(мм)Диам.
Шланга
(мм)Диам.
Шланга
(мм)Диам.
Шланга
(мм)</t>
  </si>
  <si>
    <t>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t>
  </si>
  <si>
    <t>Пневмогидравлический заклепочник вакуумного типа ST-66198V</t>
  </si>
  <si>
    <t>Заклёпочник</t>
  </si>
  <si>
    <t>ST-66198V</t>
  </si>
  <si>
    <t>4,8мм 6,4мм</t>
  </si>
  <si>
    <t>Пневмогидравлич. заклепочник ST-6677   (1/4")</t>
  </si>
  <si>
    <t>ST-6677</t>
  </si>
  <si>
    <t>3,2мм 4,0мм 4,8мм 6,4мм</t>
  </si>
  <si>
    <t>Пневмогидравлич. заклепочник ST-6674   (1/4")</t>
  </si>
  <si>
    <t>ST-6674</t>
  </si>
  <si>
    <t>2.4мм 3,2мм 4,0мм 4,8мм 6,4мм</t>
  </si>
  <si>
    <t>Пневмогидравлич. заклепочник ST-6671   (3/16")</t>
  </si>
  <si>
    <t>ST-6671</t>
  </si>
  <si>
    <t>2,4мм 3,2мм 4,0мм 4,8мм</t>
  </si>
  <si>
    <t>Пневмогидравлич. заклепочник ST-6616   (3/16")</t>
  </si>
  <si>
    <t>ST-6616</t>
  </si>
  <si>
    <t>2.4мм 3,2мм 4,0мм 4,8мм</t>
  </si>
  <si>
    <t>Пневмогидравлический заклепочник вакуумного типа ST-66159</t>
  </si>
  <si>
    <t>ST-66159</t>
  </si>
  <si>
    <t>Пневмогидравлич. заклепочник ST-6615   (3/16")</t>
  </si>
  <si>
    <t>ST-6615</t>
  </si>
  <si>
    <t>Код
ТовараКод
ТовараКод
ТовараКод
ТовараКод
ТовараКод
ТовараКод
ТовараКод
ТовараКод
ТовараКод
ТовараКод
ТовараКод
ТовараКод
ТовараКод
Товара</t>
  </si>
  <si>
    <t>Ста
тусСта
тусСта
тусСта
тусСта
тусСта
тусСта
тусСта
тусСта
тусСта
тусСта
тусСта
тусСта
тусСта
тус</t>
  </si>
  <si>
    <t>Ёмкость
(мл)Ёмкость
(мл)Ёмкость
(мл)Ёмкость
(мл)Ёмкость
(мл)Ёмкость
(мл)Ёмкость
(мл)Ёмкость
(мл)Ёмкость
(мл)Ёмкость
(мл)Ёмкость
(мл)Ёмкость
(мл)Ёмкость
(мл)Ёмкость
(мл)</t>
  </si>
  <si>
    <t>Давление
смазки
(bar)Давление
смазки
(bar)Давление
смазки
(bar)Давление
смазки
(bar)Давление
смазки
(bar)Давление
смазки
(bar)Давление
смазки
(bar)Давление
смазки
(bar)Давление
смазки
(bar)Давление
смазки
(bar)Давление
смазки
(bar)Давление
смазки
(bar)Давление
смазки
(bar)Давление
смазки
(bar)</t>
  </si>
  <si>
    <t>Давление
воздуха
(bar)Давление
воздуха
(bar)Давление
воздуха
(bar)Давление
воздуха
(bar)Давление
воздуха
(bar)Давление
воздуха
(bar)Давление
воздуха
(bar)Давление
воздуха
(bar)Давление
воздуха
(bar)Давление
воздуха
(bar)Давление
воздуха
(bar)Давление
воздуха
(bar)Давление
воздуха
(bar)Давление
воздуха
(bar)</t>
  </si>
  <si>
    <t>Вес
(Кг)Вес
(Кг)Вес
(Кг)Вес
(Кг)Вес
(Кг)Вес
(Кг)Вес
(Кг)Вес
(Кг)Вес
(Кг)Вес
(Кг)Вес
(Кг)Вес
(Кг)Вес
(Кг)Вес
(Кг)</t>
  </si>
  <si>
    <t>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t>
  </si>
  <si>
    <t>Диам.
Шланга
(мм)Диам.
Шланга
(мм)Диам.
Шланга
(мм)Диам.
Шланга
(мм)Диам.
Шланга
(мм)Диам.
Шланга
(мм)Диам.
Шланга
(мм)Диам.
Шланга
(мм)Диам.
Шланга
(мм)Диам.
Шланга
(мм)Диам.
Шланга
(мм)Диам.
Шланга
(мм)Диам.
Шланга
(мм)Диам.
Шланга
(мм)</t>
  </si>
  <si>
    <t>Пневмошприц ST-6636 L</t>
  </si>
  <si>
    <t>Шприц для смазки</t>
  </si>
  <si>
    <t>ST-6636L</t>
  </si>
  <si>
    <t>110-276</t>
  </si>
  <si>
    <t>2,8-6,9</t>
  </si>
  <si>
    <t>Пневмошприц (набор 6 предметов) ST 6636L-6</t>
  </si>
  <si>
    <t>ST-6636L-6</t>
  </si>
  <si>
    <t>Пневмошприц ST-6636</t>
  </si>
  <si>
    <t>ST-6636</t>
  </si>
  <si>
    <t>Пневмошприц (набор 6 предметов) ST 6636-6</t>
  </si>
  <si>
    <t>ST-6636-6</t>
  </si>
  <si>
    <t>Инстумент</t>
  </si>
  <si>
    <t>Характеристики</t>
  </si>
  <si>
    <t>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t>
  </si>
  <si>
    <t>Пневмонож ST-6614</t>
  </si>
  <si>
    <t>Нож</t>
  </si>
  <si>
    <t>ST-6614</t>
  </si>
  <si>
    <t>20000 рез/мин</t>
  </si>
  <si>
    <t>Пневмонож ST-6614К + н-р</t>
  </si>
  <si>
    <t>Нож в кейсе</t>
  </si>
  <si>
    <t>ST-6614K</t>
  </si>
  <si>
    <t>Пневмоножницы STP 6620</t>
  </si>
  <si>
    <t>Резак</t>
  </si>
  <si>
    <t>ST-6620</t>
  </si>
  <si>
    <t>2600 рез/мин
(сталь &lt;1,29мм,
 алюм. &lt;1,63мм)2600 рез/мин
(сталь &lt;1,29мм,
 алюм. &lt;1,63мм)2600 рез/мин
(сталь &lt;1,29мм,
 алюм. &lt;1,63мм)2600 рез/мин
(сталь &lt;1,29мм,
 алюм. &lt;1,63мм)2600 рез/мин
(сталь &lt;1,29мм,
 алюм. &lt;1,63мм)2600 рез/мин
(сталь &lt;1,29мм,
 алюм. &lt;1,63мм)2600 рез/мин
(сталь &lt;1,29мм,
 алюм. &lt;1,63мм)2600 рез/мин
(сталь &lt;1,29мм,
 алюм. &lt;1,63мм)2600 рез/мин
(сталь &lt;1,29мм,
 алюм. &lt;1,63мм)2600 рез/мин
(сталь &lt;1,29мм,
 алюм. &lt;1,63мм)2600 рез/мин
(сталь &lt;1,29мм,
 алюм. &lt;1,63мм)2600 рез/мин
(сталь &lt;1,29мм,
 алюм. &lt;1,63мм)2600 рез/мин
(сталь &lt;1,29мм,
 алюм. &lt;1,63мм)2600 рез/мин
(сталь &lt;1,29мм,
 алюм. &lt;1,63мм)</t>
  </si>
  <si>
    <t>Пневмоножовка ST-6611K+ н-р</t>
  </si>
  <si>
    <t>Ножовка</t>
  </si>
  <si>
    <t>ST-6611K</t>
  </si>
  <si>
    <t>10000 рез/мин
сталь 3 мм10000 рез/мин
сталь 3 мм10000 рез/мин
сталь 3 мм10000 рез/мин
сталь 3 мм10000 рез/мин
сталь 3 мм10000 рез/мин
сталь 3 мм10000 рез/мин
сталь 3 мм10000 рез/мин
сталь 3 мм10000 рез/мин
сталь 3 мм10000 рез/мин
сталь 3 мм10000 рез/мин
сталь 3 мм10000 рез/мин
сталь 3 мм10000 рез/мин
сталь 3 мм10000 рез/мин
сталь 3 мм</t>
  </si>
  <si>
    <t>Пневмодырокол ST-6652   (5мм)</t>
  </si>
  <si>
    <t>Дырокол</t>
  </si>
  <si>
    <t>ST-6652</t>
  </si>
  <si>
    <t>толщина листа &lt;1,6мм
отверстие 5 ммтолщина листа &lt;1,6мм
отверстие 5 ммтолщина листа &lt;1,6мм
отверстие 5 ммтолщина листа &lt;1,6мм
отверстие 5 ммтолщина листа &lt;1,6мм
отверстие 5 ммтолщина листа &lt;1,6мм
отверстие 5 ммтолщина листа &lt;1,6мм
отверстие 5 ммтолщина листа &lt;1,6мм
отверстие 5 ммтолщина листа &lt;1,6мм
отверстие 5 ммтолщина листа &lt;1,6мм
отверстие 5 ммтолщина листа &lt;1,6мм
отверстие 5 ммтолщина листа &lt;1,6мм
отверстие 5 ммтолщина листа &lt;1,6мм
отверстие 5 ммтолщина листа &lt;1,6мм
отверстие 5 мм</t>
  </si>
  <si>
    <t>Пневмодырокол ST-6653A  (8мм)</t>
  </si>
  <si>
    <t>ST-6653A</t>
  </si>
  <si>
    <t>Комп.
вес
(кг)Комп.
вес
(кг)Комп.
вес
(кг)Комп.
вес
(кг)Комп.
вес
(кг)Комп.
вес
(кг)Комп.
вес
(кг)Комп.
вес
(кг)Комп.
вес
(кг)Комп.
вес
(кг)Комп.
вес
(кг)Комп.
вес
(кг)Комп.
вес
(кг)Комп.
вес
(кг)</t>
  </si>
  <si>
    <t>Длина
(м)Длина
(м)Длина
(м)Длина
(м)Длина
(м)Длина
(м)Длина
(м)Длина
(м)Длина
(м)Длина
(м)Длина
(м)Длина
(м)Длина
(м)Длина
(м)</t>
  </si>
  <si>
    <t>Макс. раб.
давление
(bar)Макс. раб.
давление
(bar)Макс. раб.
давление
(bar)Макс. раб.
давление
(bar)Макс. раб.
давление
(bar)Макс. раб.
давление
(bar)Макс. раб.
давление
(bar)Макс. раб.
давление
(bar)Макс. раб.
давление
(bar)Макс. раб.
давление
(bar)Макс. раб.
давление
(bar)Макс. раб.
давление
(bar)Макс. раб.
давление
(bar)Макс. раб.
давление
(bar)</t>
  </si>
  <si>
    <t>Давление
разрушения
(bar)Давление
разрушения
(bar)Давление
разрушения
(bar)Давление
разрушения
(bar)Давление
разрушения
(bar)Давление
разрушения
(bar)Давление
разрушения
(bar)Давление
разрушения
(bar)Давление
разрушения
(bar)Давление
разрушения
(bar)Давление
разрушения
(bar)Давление
разрушения
(bar)Давление
разрушения
(bar)Давление
разрушения
(bar)</t>
  </si>
  <si>
    <t>Катушка HR0414510</t>
  </si>
  <si>
    <t>Катушка</t>
  </si>
  <si>
    <t>HR0414510</t>
  </si>
  <si>
    <t>Пневмоподдержка шланг SA-2205 (5х8мм х7,5м) 10атм</t>
  </si>
  <si>
    <t>Поддержка-шланг</t>
  </si>
  <si>
    <t>SA-2205</t>
  </si>
  <si>
    <t>3-5</t>
  </si>
  <si>
    <t>Пневмоподдержка SA-22050 (3-5кг)</t>
  </si>
  <si>
    <t>ПОДДЕРЖКА</t>
  </si>
  <si>
    <t>SA-22050</t>
  </si>
  <si>
    <t>3,5-5</t>
  </si>
  <si>
    <t>Пневмоподдержка SA-2204 (1,5-3кг)</t>
  </si>
  <si>
    <t>SA-2204</t>
  </si>
  <si>
    <t>1,5-3</t>
  </si>
  <si>
    <t>Пневмоподдержка SA-2203 (0,6-1,5кг)</t>
  </si>
  <si>
    <t>SA-2203</t>
  </si>
  <si>
    <t>0,6-1,5</t>
  </si>
  <si>
    <t>Код
ТовараКод
ТовараКод
ТовараКод
ТовараКод
ТовараКод
ТовараКод
ТовараКод
ТовараКод
ТовараКод
ТовараКод
ТовараКод
ТовараКод
Товара</t>
  </si>
  <si>
    <t>Тип</t>
  </si>
  <si>
    <t>Ста
тусСта
тусСта
тусСта
тусСта
тусСта
тусСта
тусСта
тусСта
тусСта
тусСта
тусСта
тусСта
тус</t>
  </si>
  <si>
    <t>Основное
применениеОсновное
применениеОсновное
применениеОсновное
применениеОсновное
применениеОсновное
применениеОсновное
применениеОсновное
применениеОсновное
применениеОсновное
применениеОсновное
применениеОсновное
применениеОсновное
применение</t>
  </si>
  <si>
    <t>Глубина
забивания
(мм)Глубина
забивания
(мм)Глубина
забивания
(мм)Глубина
забивания
(мм)Глубина
забивания
(мм)Глубина
забивания
(мм)Глубина
забивания
(мм)Глубина
забивания
(мм)Глубина
забивания
(мм)Глубина
забивания
(мм)Глубина
забивания
(мм)Глубина
забивания
(мм)Глубина
забивания
(мм)</t>
  </si>
  <si>
    <t>Тип
гвоздяТип
гвоздяТип
гвоздяТип
гвоздяТип
гвоздяТип
гвоздяТип
гвоздяТип
гвоздяТип
гвоздяТип
гвоздяТип
гвоздяТип
гвоздяТип
гвоздя</t>
  </si>
  <si>
    <t>Шляпка
 гвоздя
(мм)Шляпка
 гвоздя
(мм)Шляпка
 гвоздя
(мм)Шляпка
 гвоздя
(мм)Шляпка
 гвоздя
(мм)Шляпка
 гвоздя
(мм)Шляпка
 гвоздя
(мм)Шляпка
 гвоздя
(мм)Шляпка
 гвоздя
(мм)Шляпка
 гвоздя
(мм)Шляпка
 гвоздя
(мм)Шляпка
 гвоздя
(мм)Шляпка
 гвоздя
(мм)</t>
  </si>
  <si>
    <t>Диаметр
гвоздя
(мм)Диаметр
гвоздя
(мм)Диаметр
гвоздя
(мм)Диаметр
гвоздя
(мм)Диаметр
гвоздя
(мм)Диаметр
гвоздя
(мм)Диаметр
гвоздя
(мм)Диаметр
гвоздя
(мм)Диаметр
гвоздя
(мм)Диаметр
гвоздя
(мм)Диаметр
гвоздя
(мм)Диаметр
гвоздя
(мм)Диаметр
гвоздя
(мм)</t>
  </si>
  <si>
    <t>Ёмкость
магазина
(шт)Ёмкость
магазина
(шт)Ёмкость
магазина
(шт)Ёмкость
магазина
(шт)Ёмкость
магазина
(шт)Ёмкость
магазина
(шт)Ёмкость
магазина
(шт)Ёмкость
магазина
(шт)Ёмкость
магазина
(шт)Ёмкость
магазина
(шт)Ёмкость
магазина
(шт)Ёмкость
магазина
(шт)Ёмкость
магазина
(шт)</t>
  </si>
  <si>
    <t>Вес
(Кг)Вес
(Кг)Вес
(Кг)Вес
(Кг)Вес
(Кг)Вес
(Кг)Вес
(Кг)Вес
(Кг)Вес
(Кг)Вес
(Кг)Вес
(Кг)Вес
(Кг)Вес
(Кг)</t>
  </si>
  <si>
    <t>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t>
  </si>
  <si>
    <t>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t>
  </si>
  <si>
    <t>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(л/мин)Расход
воздуха
(л/мин)</t>
  </si>
  <si>
    <t>Пистолет пневматический гвоздезабивной R-55PA</t>
  </si>
  <si>
    <t>Инструмент</t>
  </si>
  <si>
    <t>R-55PA</t>
  </si>
  <si>
    <t>Палеты, Каркасы
НастилыПалеты, Каркасы
НастилыПалеты, Каркасы
НастилыПалеты, Каркасы
НастилыПалеты, Каркасы
НастилыПалеты, Каркасы
НастилыПалеты, Каркасы
НастилыПалеты, Каркасы
НастилыПалеты, Каркасы
НастилыПалеты, Каркасы
НастилыПалеты, Каркасы
НастилыПалеты, Каркасы
НастилыПалеты, Каркасы
Настилы</t>
  </si>
  <si>
    <t>25-57</t>
  </si>
  <si>
    <t>гладкий
винт./ерш.гладкий
винт./ерш.гладкий
винт./ерш.гладкий
винт./ерш.гладкий
винт./ерш.гладкий
винт./ерш.гладкий
винт./ерш.гладкий
винт./ерш.гладкий
винт./ерш.гладкий
винт./ерш.гладкий
винт./ерш.гладкий
винт./ерш.гладкий
винт./ерш.</t>
  </si>
  <si>
    <t>5,0-5,7</t>
  </si>
  <si>
    <t>2,1-2,3</t>
  </si>
  <si>
    <t>300-350</t>
  </si>
  <si>
    <t>Пистолет пневматический гвоздезабивной R-65PA</t>
  </si>
  <si>
    <t>R-65PA</t>
  </si>
  <si>
    <t>32-65
32-5532-65
32-5532-65
32-5532-65
32-5532-65
32-5532-65
32-5532-65
32-5532-65
32-5532-65
32-5532-65
32-5532-65
32-5532-65
32-5532-65
32-55</t>
  </si>
  <si>
    <t>5,0-6,0</t>
  </si>
  <si>
    <t>2,3-2,5</t>
  </si>
  <si>
    <t>200-300</t>
  </si>
  <si>
    <t>Пневмогвоздезабивной пистолет R-90PA</t>
  </si>
  <si>
    <t>R-90PA</t>
  </si>
  <si>
    <t>50-90
50-8350-90
50-8350-90
50-8350-90
50-8350-90
50-8350-90
50-8350-90
50-8350-90
50-8350-90
50-8350-90
50-8350-90
50-8350-90
50-8350-90
50-83</t>
  </si>
  <si>
    <t>6,0-7,2</t>
  </si>
  <si>
    <t>2,5-3,3</t>
  </si>
  <si>
    <t>150-300</t>
  </si>
  <si>
    <t>Пистолет пневматический гвоздезабивной R-100LPA</t>
  </si>
  <si>
    <t>R-100LPA</t>
  </si>
  <si>
    <t>50-100
50-9050-100
50-9050-100
50-9050-100
50-9050-100
50-9050-100
50-9050-100
50-9050-100
50-9050-100
50-9050-100
50-9050-100
50-9050-100
50-9050-100
50-90</t>
  </si>
  <si>
    <t>Для 
инструментаДля 
инструментаДля 
инструментаДля 
инструментаДля 
инструментаДля 
инструментаДля 
инструментаДля 
инструментаДля 
инструментаДля 
инструментаДля 
инструментаДля 
инструментаДля 
инструмента</t>
  </si>
  <si>
    <t>Тип
ножкиТип
ножкиТип
ножкиТип
ножкиТип
ножкиТип
ножкиТип
ножкиТип
ножкиТип
ножкиТип
ножкиТип
ножкиТип
ножкиТип
ножки</t>
  </si>
  <si>
    <t>Длина
(мм)Длина
(мм)Длина
(мм)Длина
(мм)Длина
(мм)Длина
(мм)Длина
(мм)Длина
(мм)Длина
(мм)Длина
(мм)Длина
(мм)Длина
(мм)Длина
(мм)</t>
  </si>
  <si>
    <t>Толщина
(мм)Толщина
(мм)Толщина
(мм)Толщина
(мм)Толщина
(мм)Толщина
(мм)Толщина
(мм)Толщина
(мм)Толщина
(мм)Толщина
(мм)Толщина
(мм)Толщина
(мм)Толщина
(мм)</t>
  </si>
  <si>
    <t>Кол-во в
упаковке
(шт)Кол-во в
упаковке
(шт)Кол-во в
упаковке
(шт)Кол-во в
упаковке
(шт)Кол-во в
упаковке
(шт)Кол-во в
упаковке
(шт)Кол-во в
упаковке
(шт)Кол-во в
упаковке
(шт)Кол-во в
упаковке
(шт)Кол-во в
упаковке
(шт)Кол-во в
упаковке
(шт)Кол-во в
упаковке
(шт)Кол-во в
упаковке
(шт)</t>
  </si>
  <si>
    <t>Гвозди 23х50MM-R для R-57, R-65,R-70A 9000шт. 2,3х50мм</t>
  </si>
  <si>
    <t>Расходник</t>
  </si>
  <si>
    <t>23х50MM</t>
  </si>
  <si>
    <t>Гвоздь в рулоне</t>
  </si>
  <si>
    <t>R-100LPA, R-90PA, R-65, R-55</t>
  </si>
  <si>
    <t>Гладкий</t>
  </si>
  <si>
    <t>Гвозди 23х55MM-R для R-57, R-65,R-70A 9000шт. 2,3х55мм</t>
  </si>
  <si>
    <t>23х55MM-R</t>
  </si>
  <si>
    <t>Ёрш</t>
  </si>
  <si>
    <t>Гвозди 23х55MM-R/GALV для R-57, R-65,R-70A 9000шт. 2,3х55мм</t>
  </si>
  <si>
    <t>23х55MM-R/GALV</t>
  </si>
  <si>
    <t>Гвозди 25х64MM-S для R-65, R-70A, R-89 9000шт. 2,5х64mm</t>
  </si>
  <si>
    <t>25х64MM-S</t>
  </si>
  <si>
    <t>R-100LPA, R-90PA</t>
  </si>
  <si>
    <t>Винт</t>
  </si>
  <si>
    <t>Гвозди 25х64MM-R для R-65, R-70A, R-89 9000шт. 2,5х64mm</t>
  </si>
  <si>
    <t>25х64MM-R</t>
  </si>
  <si>
    <t>Гвозди 25х64MM-R/GALV для R-65, R-70A, R-89 9000шт. 2,5х64mm</t>
  </si>
  <si>
    <t>25х64MM-R/GALV</t>
  </si>
  <si>
    <t>Гвозди 31х76MM-R для R-89 4500шт. 3,1х76mm</t>
  </si>
  <si>
    <t>31х76MM-R</t>
  </si>
  <si>
    <t>Гвозди 31х83MM-R для R-89 4500шт. 3,1х83mm</t>
  </si>
  <si>
    <t>31х83MM-R</t>
  </si>
  <si>
    <t>Гвоздь  2,8*80 винт. (4,5 тыс.шт.) НП рулон</t>
  </si>
  <si>
    <t>28х80</t>
  </si>
  <si>
    <t>Гвоздь  2,8*90 винт. (4,5 тыс.шт.) НП рулон</t>
  </si>
  <si>
    <t>28х90</t>
  </si>
  <si>
    <t>Код
ТовараКод
ТовараКод
ТовараКод
ТовараКод
ТовараКод
ТовараКод
ТовараКод
ТовараКод
ТовараКод
ТовараКод
ТовараКод
Товара</t>
  </si>
  <si>
    <t>Ста
тусСта
тусСта
тусСта
тусСта
тусСта
тусСта
тусСта
тусСта
тусСта
тусСта
тусСта
тус</t>
  </si>
  <si>
    <t>Для 
инструментаДля 
инструментаДля 
инструментаДля 
инструментаДля 
инструментаДля 
инструментаДля 
инструментаДля 
инструментаДля 
инструментаДля 
инструментаДля 
инструментаДля 
инструмента</t>
  </si>
  <si>
    <t>Длина
(мм)Длина
(мм)Длина
(мм)Длина
(мм)Длина
(мм)Длина
(мм)Длина
(мм)Длина
(мм)Длина
(мм)Длина
(мм)Длина
(мм)Длина
(мм)</t>
  </si>
  <si>
    <t>Калибр</t>
  </si>
  <si>
    <t>Сечение
проволоки (мм)Сечение
проволоки (мм)Сечение
проволоки (мм)Сечение
проволоки (мм)Сечение
проволоки (мм)Сечение
проволоки (мм)Сечение
проволоки (мм)Сечение
проволоки (мм)Сечение
проволоки (мм)Сечение
проволоки (мм)Сечение
проволоки (мм)Сечение
проволоки (мм)</t>
  </si>
  <si>
    <t>Кол-во в
упаковке
(шт)Кол-во в
упаковке
(шт)Кол-во в
упаковке
(шт)Кол-во в
упаковке
(шт)Кол-во в
упаковке
(шт)Кол-во в
упаковке
(шт)Кол-во в
упаковке
(шт)Кол-во в
упаковке
(шт)Кол-во в
упаковке
(шт)Кол-во в
упаковке
(шт)Кол-во в
упаковке
(шт)Кол-во в
упаковке
(шт)</t>
  </si>
  <si>
    <t>Гвозди T-20 для F16/50;F16/64 20х1.4х1.6MM , 2500 шт/уп</t>
  </si>
  <si>
    <t>T-20</t>
  </si>
  <si>
    <t>Гвоздь</t>
  </si>
  <si>
    <t>F16/64</t>
  </si>
  <si>
    <t>1,4x1,6</t>
  </si>
  <si>
    <t>Гвозди T-32 для F16/50;F16/64 32х1.4х1.6MM , 2500 шт/уп</t>
  </si>
  <si>
    <t>T-32</t>
  </si>
  <si>
    <t>Гвозди T-38 для F16/50;F16/64 38х1.4х1.6MM , 2500 шт/уп</t>
  </si>
  <si>
    <t>T-38</t>
  </si>
  <si>
    <t>Гвозди T-44 для F16/50;F16/64 44х1.4х1.6MM , 2500 шт/уп</t>
  </si>
  <si>
    <t>T-44</t>
  </si>
  <si>
    <t>Гвозди T-50 для F16/50;F16/64 50х1.4х1.6MM , 2500 шт/уп</t>
  </si>
  <si>
    <t>T-50</t>
  </si>
  <si>
    <t>Гвозди T-57 для F16/64 57х1.4х1.6MM , 2500 шт/уп</t>
  </si>
  <si>
    <t>T-57</t>
  </si>
  <si>
    <t>Гвозди T-64N для F16/64 64x1.4x1.6MM , 2500 шт/уп</t>
  </si>
  <si>
    <t>T-64N</t>
  </si>
  <si>
    <t>Глубина
забивания
(мм)Глубина
забивания
(мм)Глубина
забивания
(мм)Глубина
забивания
(мм)Глубина
забивания
(мм)Глубина
забивания
(мм)Глубина
забивания
(мм)Глубина
забивания
(мм)Глубина
забивания
(мм)Глубина
забивания
(мм)Глубина
забивания
(мм)Глубина
забивания
(мм)</t>
  </si>
  <si>
    <t>Калибр
пров.Калибр
пров.Калибр
пров.Калибр
пров.Калибр
пров.Калибр
пров.Калибр
пров.Калибр
пров.Калибр
пров.Калибр
пров.Калибр
пров.Калибр
пров.</t>
  </si>
  <si>
    <t>Ширина
шляпки
(мм)Ширина
шляпки
(мм)Ширина
шляпки
(мм)Ширина
шляпки
(мм)Ширина
шляпки
(мм)Ширина
шляпки
(мм)Ширина
шляпки
(мм)Ширина
шляпки
(мм)Ширина
шляпки
(мм)Ширина
шляпки
(мм)Ширина
шляпки
(мм)Ширина
шляпки
(мм)</t>
  </si>
  <si>
    <t>Сечение проволоки
(мм)Сечение проволоки
(мм)Сечение проволоки
(мм)Сечение проволоки
(мм)Сечение проволоки
(мм)Сечение проволоки
(мм)Сечение проволоки
(мм)Сечение проволоки
(мм)Сечение проволоки
(мм)Сечение проволоки
(мм)Сечение проволоки
(мм)Сечение проволоки
(мм)</t>
  </si>
  <si>
    <t>Ёмкость
магазина
(шт)Ёмкость
магазина
(шт)Ёмкость
магазина
(шт)Ёмкость
магазина
(шт)Ёмкость
магазина
(шт)Ёмкость
магазина
(шт)Ёмкость
магазина
(шт)Ёмкость
магазина
(шт)Ёмкость
магазина
(шт)Ёмкость
магазина
(шт)Ёмкость
магазина
(шт)Ёмкость
магазина
(шт)</t>
  </si>
  <si>
    <t>Вес
(Кг)Вес
(Кг)Вес
(Кг)Вес
(Кг)Вес
(Кг)Вес
(Кг)Вес
(Кг)Вес
(Кг)Вес
(Кг)Вес
(Кг)Вес
(Кг)Вес
(Кг)</t>
  </si>
  <si>
    <t>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t>
  </si>
  <si>
    <t>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t>
  </si>
  <si>
    <t>Расход
воздуха
(л/выстрел)Расход
воздуха
(л/выстрел)Расход
воздуха
(л/выстрел)Расход
воздуха
(л/выстрел)Расход
воздуха
(л/выстрел)Расход
воздуха
(л/выстрел)Расход
воздуха
(л/выстрел)Расход
воздуха
(л/выстрел)Расход
воздуха
(л/выстрел)Расход
воздуха
(л/выстрел)Расход
воздуха
(л/выстрел)Расход
воздуха
(л/выстрел)</t>
  </si>
  <si>
    <t>Пневмогвоздезабивной пистолет F 18/30</t>
  </si>
  <si>
    <t>F18-30</t>
  </si>
  <si>
    <t>10-30</t>
  </si>
  <si>
    <t>1х1,25</t>
  </si>
  <si>
    <t>SUMAKE FA5101 (F18/30D-16) драйвер в сборе</t>
  </si>
  <si>
    <t>Боёк</t>
  </si>
  <si>
    <t>Боёк в сборе для Sumake F18/30</t>
  </si>
  <si>
    <t>SUMAKE FA5001 (F18/30D-16-4) драйвер</t>
  </si>
  <si>
    <t>Боёк для Sumake F18/30</t>
  </si>
  <si>
    <t>Пневмогвоздезабивной пистолет F 18/50</t>
  </si>
  <si>
    <t>F18-50</t>
  </si>
  <si>
    <t>20-50</t>
  </si>
  <si>
    <t>SUMAKE FB3501 (F18/50D-32) драйвер</t>
  </si>
  <si>
    <t>Боёк для Sumake F18/50</t>
  </si>
  <si>
    <t>SUMAKE FB0303W (F18/50D-FB0303W) драйвер в сборе</t>
  </si>
  <si>
    <t>Боёк в сборе для Sumake F18/50</t>
  </si>
  <si>
    <t>Пневмогвоздезабивной пистолет P 18/30</t>
  </si>
  <si>
    <t>P18-30</t>
  </si>
  <si>
    <t>Шпилька</t>
  </si>
  <si>
    <t>SUMAKE PK0201 (Р18/30-54) драйвер в сборе</t>
  </si>
  <si>
    <t>Боёк в сборе для Sumake P18/30</t>
  </si>
  <si>
    <t>Код
ТовараКод
ТовараКод
ТовараКод
ТовараКод
ТовараКод
ТовараКод
ТовараКод
ТовараКод
ТовараКод
ТовараКод
Товара</t>
  </si>
  <si>
    <t>Ста
тусСта
тусСта
тусСта
тусСта
тусСта
тусСта
тусСта
тусСта
тусСта
тусСта
тус</t>
  </si>
  <si>
    <t>Глубина
забивания
(мм)Глубина
забивания
(мм)Глубина
забивания
(мм)Глубина
забивания
(мм)Глубина
забивания
(мм)Глубина
забивания
(мм)Глубина
забивания
(мм)Глубина
забивания
(мм)Глубина
забивания
(мм)Глубина
забивания
(мм)Глубина
забивания
(мм)</t>
  </si>
  <si>
    <t>Калибр
пров.Калибр
пров.Калибр
пров.Калибр
пров.Калибр
пров.Калибр
пров.Калибр
пров.Калибр
пров.Калибр
пров.Калибр
пров.Калибр
пров.</t>
  </si>
  <si>
    <t>Ширина
шляпки
(мм)Ширина
шляпки
(мм)Ширина
шляпки
(мм)Ширина
шляпки
(мм)Ширина
шляпки
(мм)Ширина
шляпки
(мм)Ширина
шляпки
(мм)Ширина
шляпки
(мм)Ширина
шляпки
(мм)Ширина
шляпки
(мм)Ширина
шляпки
(мм)</t>
  </si>
  <si>
    <t>Сечение проволоки
(мм)Сечение проволоки
(мм)Сечение проволоки
(мм)Сечение проволоки
(мм)Сечение проволоки
(мм)Сечение проволоки
(мм)Сечение проволоки
(мм)Сечение проволоки
(мм)Сечение проволоки
(мм)Сечение проволоки
(мм)Сечение проволоки
(мм)</t>
  </si>
  <si>
    <t>Ёмкость
магазина
(шт)Ёмкость
магазина
(шт)Ёмкость
магазина
(шт)Ёмкость
магазина
(шт)Ёмкость
магазина
(шт)Ёмкость
магазина
(шт)Ёмкость
магазина
(шт)Ёмкость
магазина
(шт)Ёмкость
магазина
(шт)Ёмкость
магазина
(шт)Ёмкость
магазина
(шт)</t>
  </si>
  <si>
    <t>Вес
(Кг)Вес
(Кг)Вес
(Кг)Вес
(Кг)Вес
(Кг)Вес
(Кг)Вес
(Кг)Вес
(Кг)Вес
(Кг)Вес
(Кг)Вес
(Кг)</t>
  </si>
  <si>
    <t>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t>
  </si>
  <si>
    <t>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t>
  </si>
  <si>
    <t>Расход
воздуха
(л/выстрел)Расход
воздуха
(л/выстрел)Расход
воздуха
(л/выстрел)Расход
воздуха
(л/выстрел)Расход
воздуха
(л/выстрел)Расход
воздуха
(л/выстрел)Расход
воздуха
(л/выстрел)Расход
воздуха
(л/выстрел)Расход
воздуха
(л/выстрел)Расход
воздуха
(л/выстрел)Расход
воздуха
(л/выстрел)</t>
  </si>
  <si>
    <t>Пневмогвоздезабивной пистолет F18/35C</t>
  </si>
  <si>
    <t>F18-35C</t>
  </si>
  <si>
    <t>Гвоздь
СкобаГвоздь
СкобаГвоздь
СкобаГвоздь
СкобаГвоздь
СкобаГвоздь
СкобаГвоздь
СкобаГвоздь
СкобаГвоздь
СкобаГвоздь
СкобаГвоздь
Скоба</t>
  </si>
  <si>
    <t>10-35
16-3010-35
16-3010-35
16-3010-35
16-3010-35
16-3010-35
16-3010-35
16-3010-35
16-3010-35
16-3010-35
16-3010-35
16-30</t>
  </si>
  <si>
    <t>1,9
5,81,9
5,81,9
5,81,9
5,81,9
5,81,9
5,81,9
5,81,9
5,81,9
5,81,9
5,81,9
5,8</t>
  </si>
  <si>
    <t>SUMAKE FL0306W (F18/35C-FL0306W) драйвер в сборе</t>
  </si>
  <si>
    <t>Боёк в сборе для Sumake F18/35С</t>
  </si>
  <si>
    <t>Для 
инструментаДля 
инструментаДля 
инструментаДля 
инструментаДля 
инструментаДля 
инструментаДля 
инструментаДля 
инструментаДля 
инструментаДля 
инструментаДля 
инструмента</t>
  </si>
  <si>
    <t>Длина
(мм)Длина
(мм)Длина
(мм)Длина
(мм)Длина
(мм)Длина
(мм)Длина
(мм)Длина
(мм)Длина
(мм)Длина
(мм)Длина
(мм)</t>
  </si>
  <si>
    <t>Сечение 
проволоки
(мм)Сечение 
проволоки
(мм)Сечение 
проволоки
(мм)Сечение 
проволоки
(мм)Сечение 
проволоки
(мм)Сечение 
проволоки
(мм)Сечение 
проволоки
(мм)Сечение 
проволоки
(мм)Сечение 
проволоки
(мм)Сечение 
проволоки
(мм)Сечение 
проволоки
(мм)</t>
  </si>
  <si>
    <t>Кол-во в
упаковке
(шт)Кол-во в
упаковке
(шт)Кол-во в
упаковке
(шт)Кол-во в
упаковке
(шт)Кол-во в
упаковке
(шт)Кол-во в
упаковке
(шт)Кол-во в
упаковке
(шт)Кол-во в
упаковке
(шт)Кол-во в
упаковке
(шт)Кол-во в
упаковке
(шт)Кол-во в
упаковке
(шт)</t>
  </si>
  <si>
    <t>Гвозди F-20 для F18/30 и F18/50  5000шт.1х1,25х20мм</t>
  </si>
  <si>
    <t>F-20</t>
  </si>
  <si>
    <t xml:space="preserve">F18/30, F18/50, F18/35C, F18/50C </t>
  </si>
  <si>
    <t>1x1,25</t>
  </si>
  <si>
    <t>Гвозди F-25 для F18/30 и F18/50  5000шт.1х1,25х25мм</t>
  </si>
  <si>
    <t>F-25</t>
  </si>
  <si>
    <t>Гвозди F-30 для F18/30 и F18/50  5000шт.1х1,25х30мм</t>
  </si>
  <si>
    <t>F-30</t>
  </si>
  <si>
    <t>Гвозди F-35 для F 18/50  5000шт.1х1,25х35мм</t>
  </si>
  <si>
    <t>F-35</t>
  </si>
  <si>
    <t xml:space="preserve">F18/50, F18/35C, F18/50C </t>
  </si>
  <si>
    <t>Гвозди F-40 для F 18/50  5000шт.1х1,25х40мм</t>
  </si>
  <si>
    <t>F-40</t>
  </si>
  <si>
    <t xml:space="preserve">F18/50, F18/50C </t>
  </si>
  <si>
    <t>Гвозди F-45 для F 18/50    5000шт 1х1.25х45мм</t>
  </si>
  <si>
    <t>F-45</t>
  </si>
  <si>
    <t>Гвозди F-50 для F 18/50    5000шт. 1х1.25х50мм</t>
  </si>
  <si>
    <t>F-50</t>
  </si>
  <si>
    <t>Скоба K-413 для 90/25 13mm 5.8х1х1.25мм ,5000 шт/уп</t>
  </si>
  <si>
    <t>K-413</t>
  </si>
  <si>
    <t>Скоба</t>
  </si>
  <si>
    <t>90/25</t>
  </si>
  <si>
    <t>Скоба K-416 для 90/25 16mm 5.8х1х1.25мм ,5000 шт/уп</t>
  </si>
  <si>
    <t>K-416</t>
  </si>
  <si>
    <t xml:space="preserve"> F18/35C, 90/25</t>
  </si>
  <si>
    <t>Скоба K-419 для 90/25;90/40 19mm 5.8х1х1.25мм ,5000 шт/уп</t>
  </si>
  <si>
    <t>K-419</t>
  </si>
  <si>
    <t xml:space="preserve"> F18/35C, F18/50C, 90/25, 90/40</t>
  </si>
  <si>
    <t>Скоба K-422 для 90/25;90/40 22mm 5.8х1х1.25мм ,5000 шт/уп</t>
  </si>
  <si>
    <t>K-422</t>
  </si>
  <si>
    <t>Скоба K-425 для 90/25;90/40 25mm 5.8х1х1.25мм ,5000 шт/уп</t>
  </si>
  <si>
    <t>K-425</t>
  </si>
  <si>
    <t>Скоба K-428 для 90/40 28mm 5.8х1х1.25мм ,5000 шт/уп</t>
  </si>
  <si>
    <t>K-428</t>
  </si>
  <si>
    <t xml:space="preserve"> F18/35C, F18/50C, 90/40</t>
  </si>
  <si>
    <t>Скоба K-432 для 90/40 32mm 5.8х1х1.25мм ,5000 шт/уп</t>
  </si>
  <si>
    <t>K-432</t>
  </si>
  <si>
    <t>F18/50C, 90/40</t>
  </si>
  <si>
    <t>Скоба K-435 для 90/40 35mm 5.8х1х1.25мм ,5000 шт/уп</t>
  </si>
  <si>
    <t>K-435</t>
  </si>
  <si>
    <t>Скоба K-438 для 90/40 38mm 5.8х1х1.25мм ,5000 шт/уп</t>
  </si>
  <si>
    <t>K-438</t>
  </si>
  <si>
    <t>Скоба K-440 для 90/40 40mm 5.8х1х1.25мм ,5000 шт/уп</t>
  </si>
  <si>
    <t>K-440</t>
  </si>
  <si>
    <t>Код
ТовараКод
ТовараКод
ТовараКод
ТовараКод
ТовараКод
ТовараКод
ТовараКод
ТовараКод
ТовараКод
Товара</t>
  </si>
  <si>
    <t>Ста
тусСта
тусСта
тусСта
тусСта
тусСта
тусСта
тусСта
тусСта
тусСта
тус</t>
  </si>
  <si>
    <t>Глубина
забивания
(мм)Глубина
забивания
(мм)Глубина
забивания
(мм)Глубина
забивания
(мм)Глубина
забивания
(мм)Глубина
забивания
(мм)Глубина
забивания
(мм)Глубина
забивания
(мм)Глубина
забивания
(мм)Глубина
забивания
(мм)</t>
  </si>
  <si>
    <t>Калибр
пров.Калибр
пров.Калибр
пров.Калибр
пров.Калибр
пров.Калибр
пров.Калибр
пров.Калибр
пров.Калибр
пров.Калибр
пров.</t>
  </si>
  <si>
    <t>Ширина
шляпки
(мм)Ширина
шляпки
(мм)Ширина
шляпки
(мм)Ширина
шляпки
(мм)Ширина
шляпки
(мм)Ширина
шляпки
(мм)Ширина
шляпки
(мм)Ширина
шляпки
(мм)Ширина
шляпки
(мм)Ширина
шляпки
(мм)</t>
  </si>
  <si>
    <t>Сечение
проволоки
(мм)Сечение
проволоки
(мм)Сечение
проволоки
(мм)Сечение
проволоки
(мм)Сечение
проволоки
(мм)Сечение
проволоки
(мм)Сечение
проволоки
(мм)Сечение
проволоки
(мм)Сечение
проволоки
(мм)Сечение
проволоки
(мм)</t>
  </si>
  <si>
    <t>Ёмкость
магазина
(шт)Ёмкость
магазина
(шт)Ёмкость
магазина
(шт)Ёмкость
магазина
(шт)Ёмкость
магазина
(шт)Ёмкость
магазина
(шт)Ёмкость
магазина
(шт)Ёмкость
магазина
(шт)Ёмкость
магазина
(шт)Ёмкость
магазина
(шт)</t>
  </si>
  <si>
    <t>Вес
(Кг)Вес
(Кг)Вес
(Кг)Вес
(Кг)Вес
(Кг)Вес
(Кг)Вес
(Кг)Вес
(Кг)Вес
(Кг)Вес
(Кг)</t>
  </si>
  <si>
    <t>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t>
  </si>
  <si>
    <t>Диам.
Шланга
(Дюйм)Диам.
Шланга
(Дюйм)Диам.
Шланга
(Дюйм)Диам.
Шланга
(Дюйм)Диам.
Шланга
(Дюйм)Диам.
Шланга
(Дюйм)Диам.
Шланга
(Дюйм)Диам.
Шланга
(Дюйм)Диам.
Шланга
(Дюйм)Диам.
Шланга
(Дюйм)</t>
  </si>
  <si>
    <t>Расход
воздуха
(л/выстрел)Расход
воздуха
(л/выстрел)Расход
воздуха
(л/выстрел)Расход
воздуха
(л/выстрел)Расход
воздуха
(л/выстрел)Расход
воздуха
(л/выстрел)Расход
воздуха
(л/выстрел)Расход
воздуха
(л/выстрел)Расход
воздуха
(л/выстрел)Расход
воздуха
(л/выстрел)</t>
  </si>
  <si>
    <t>Пневмогвоздезабивной пистолет P 0.6/15</t>
  </si>
  <si>
    <t>P06-15</t>
  </si>
  <si>
    <t>5-15</t>
  </si>
  <si>
    <t>0,64х0,64</t>
  </si>
  <si>
    <t>SUMAKE Р0,6/15-23 драйвер в сборе</t>
  </si>
  <si>
    <t>Боёк в сборе для Sumake P0,6/15</t>
  </si>
  <si>
    <t>Пневмогвоздезабивной пистолет P 0.6/22</t>
  </si>
  <si>
    <t>P06-22</t>
  </si>
  <si>
    <t>12-22</t>
  </si>
  <si>
    <t>SUMAKE PA1401 (Р0,6/22-24) драйвер в сборе</t>
  </si>
  <si>
    <t>Боёк в сборе для Sumake P0,6/22</t>
  </si>
  <si>
    <t>Пневмогвоздезабивной пистолет P 0.6/30</t>
  </si>
  <si>
    <t>P06-30</t>
  </si>
  <si>
    <t>12-30</t>
  </si>
  <si>
    <t>SUMAKE PH0312W (Р0,6/30-PH0312W) драйвер в сборе</t>
  </si>
  <si>
    <t>Боёк в сборе для Sumake P0,6/30</t>
  </si>
  <si>
    <t>SUMAKE PH0205 (Р0,6/30-PH0205) драйвер</t>
  </si>
  <si>
    <t>Боёк для Sumake P0,6/30</t>
  </si>
  <si>
    <t>SUMAKE PH0303W (Р0,6/30-39) драйвер в сборе</t>
  </si>
  <si>
    <t>SUMAKE PH0201 (Р0,6/30-38) драйвер</t>
  </si>
  <si>
    <t>Пистолет пневматический для микрошпильки P0.6/30C</t>
  </si>
  <si>
    <t>P06-30C</t>
  </si>
  <si>
    <t>Гвоздь
ШпилькаГвоздь
ШпилькаГвоздь
ШпилькаГвоздь
ШпилькаГвоздь
ШпилькаГвоздь
ШпилькаГвоздь
ШпилькаГвоздь
ШпилькаГвоздь
Шпилька</t>
  </si>
  <si>
    <t>0,9
-0,9
-0,9
-0,9
-0,9
-0,9
-0,9
-0,9
-0,9
-</t>
  </si>
  <si>
    <t>Пистолет пневматический для микрошпильки P0.6/50C</t>
  </si>
  <si>
    <t>P06-50C</t>
  </si>
  <si>
    <t>15-50</t>
  </si>
  <si>
    <t>Код
ТовараКод
ТовараКод
ТовараКод
ТовараКод
ТовараКод
ТовараКод
ТовараКод
ТовараКод
Товара</t>
  </si>
  <si>
    <t>Ста
тусСта
тусСта
тусСта
тусСта
тусСта
тусСта
тусСта
тусСта
тус</t>
  </si>
  <si>
    <t>Для 
инструментаДля 
инструментаДля 
инструментаДля 
инструментаДля 
инструментаДля 
инструментаДля 
инструментаДля 
инструментаДля 
инструмента</t>
  </si>
  <si>
    <t>Длина
(мм)Длина
(мм)Длина
(мм)Длина
(мм)Длина
(мм)Длина
(мм)Длина
(мм)Длина
(мм)Длина
(мм)</t>
  </si>
  <si>
    <t>Ширина
шляпки
(мм)Ширина
шляпки
(мм)Ширина
шляпки
(мм)Ширина
шляпки
(мм)Ширина
шляпки
(мм)Ширина
шляпки
(мм)Ширина
шляпки
(мм)Ширина
шляпки
(мм)Ширина
шляпки
(мм)</t>
  </si>
  <si>
    <t>Сечение проволоки
(мм)Сечение проволоки
(мм)Сечение проволоки
(мм)Сечение проволоки
(мм)Сечение проволоки
(мм)Сечение проволоки
(мм)Сечение проволоки
(мм)Сечение проволоки
(мм)Сечение проволоки
(мм)</t>
  </si>
  <si>
    <t>Кол-во в
упаковке
(шт)Кол-во в
упаковке
(шт)Кол-во в
упаковке
(шт)Кол-во в
упаковке
(шт)Кол-во в
упаковке
(шт)Кол-во в
упаковке
(шт)Кол-во в
упаковке
(шт)Кол-во в
упаковке
(шт)Кол-во в
упаковке
(шт)</t>
  </si>
  <si>
    <t>Гвозди Р0,6-10 дляР0,6/15-30  10000шт. 0,64х0,64х10мм</t>
  </si>
  <si>
    <t>P0.6-10</t>
  </si>
  <si>
    <t>P0.6/15</t>
  </si>
  <si>
    <t>0,64x0,64</t>
  </si>
  <si>
    <t>Гвозди Р0,6-12 дляР0,6/15-30  10000шт. 0,64х0,64х12мм</t>
  </si>
  <si>
    <t>P0.6-12</t>
  </si>
  <si>
    <t xml:space="preserve">P0.6/15, P0.6/22, P0.6/30, P0.6/30С </t>
  </si>
  <si>
    <t>Гвозди Р0,6-15 дляР0,6/15-30  10000шт. 0,64х0,64х15мм</t>
  </si>
  <si>
    <t>P0.6-15</t>
  </si>
  <si>
    <t xml:space="preserve">P0.6/15, P0.6/22, P0.6/30, P0.6/50, P0.6/30С, P0.6/50С  </t>
  </si>
  <si>
    <t>Гвозди Р0,6-18 дляР0,6/20-30  10000шт. 0,64х0,64х18мм</t>
  </si>
  <si>
    <t>P0.6-18</t>
  </si>
  <si>
    <t xml:space="preserve">P0.6/22, P0.6/30, P0.6/50, P0.6/30С, P0.6/50С </t>
  </si>
  <si>
    <t>Гвозди Р0,6-20 дляР0,6/20-30  10000шт. 0,64х0,64х20мм</t>
  </si>
  <si>
    <t>P0.6-20</t>
  </si>
  <si>
    <t>Шпилька AL 12 CLS для пневмогвозде- шпилькозабивных пистолетов P 0,6/15-30  20 000 штук   0,64х0,64х</t>
  </si>
  <si>
    <t>AL 12 CLS</t>
  </si>
  <si>
    <t>Шпилька AL 17 CLS для пневмогвозде- шпилькозабивных пистолетов P 0,6/15-30  20 000 штук   0,64х0,64х</t>
  </si>
  <si>
    <t>AL 17 CLS</t>
  </si>
  <si>
    <t>Шпилька AL 22 CLS для пневмогвозде- шпилькозабивных пистолетов P 0,6/20-30  10 000 штук   0,64х0,64х</t>
  </si>
  <si>
    <t xml:space="preserve">AL 22 CLS </t>
  </si>
  <si>
    <t>Гвозди Р0,6-22 дляР0,6/22-30  10000шт. 0,64х0,64х22мм</t>
  </si>
  <si>
    <t>P0.6-21</t>
  </si>
  <si>
    <t>Гвозди Р0,6-25 дляР0,6/25-30  10000шт. 0,64х0,64х25мм</t>
  </si>
  <si>
    <t>P0.6-25</t>
  </si>
  <si>
    <t xml:space="preserve">P0.6/30, P0.6/50, P0.6/30С, P0.6/50С </t>
  </si>
  <si>
    <t>Гвозди Р0,6-30 дляР0,6/30       10000шт. 0,64х0,64х30мм</t>
  </si>
  <si>
    <t>P0.6-30</t>
  </si>
  <si>
    <t>Код
ТовараКод
ТовараКод
ТовараКод
ТовараКод
ТовараКод
ТовараКод
ТовараКод
Товара</t>
  </si>
  <si>
    <t>Ста
тусСта
тусСта
тусСта
тусСта
тусСта
тусСта
тусСта
тус</t>
  </si>
  <si>
    <t>Глубина
забивания
(мм)Глубина
забивания
(мм)Глубина
забивания
(мм)Глубина
забивания
(мм)Глубина
забивания
(мм)Глубина
забивания
(мм)Глубина
забивания
(мм)Глубина
забивания
(мм)</t>
  </si>
  <si>
    <t>Калибр
пров.Калибр
пров.Калибр
пров.Калибр
пров.Калибр
пров.Калибр
пров.Калибр
пров.Калибр
пров.</t>
  </si>
  <si>
    <t>Ширина
шляпки
(мм)Ширина
шляпки
(мм)Ширина
шляпки
(мм)Ширина
шляпки
(мм)Ширина
шляпки
(мм)Ширина
шляпки
(мм)Ширина
шляпки
(мм)Ширина
шляпки
(мм)</t>
  </si>
  <si>
    <t>Сечение проволоки
(мм)Сечение проволоки
(мм)Сечение проволоки
(мм)Сечение проволоки
(мм)Сечение проволоки
(мм)Сечение проволоки
(мм)Сечение проволоки
(мм)Сечение проволоки
(мм)</t>
  </si>
  <si>
    <t>Ёмкость
магазина
(шт)Ёмкость
магазина
(шт)Ёмкость
магазина
(шт)Ёмкость
магазина
(шт)Ёмкость
магазина
(шт)Ёмкость
магазина
(шт)Ёмкость
магазина
(шт)Ёмкость
магазина
(шт)</t>
  </si>
  <si>
    <t>Вес
(Кг)Вес
(Кг)Вес
(Кг)Вес
(Кг)Вес
(Кг)Вес
(Кг)Вес
(Кг)Вес
(Кг)</t>
  </si>
  <si>
    <t>Входной
диаметр 
(Дюйм)Входной
диаметр 
(Дюйм)Входной
диаметр 
(Дюйм)Входной
диаметр 
(Дюйм)Входной
диаметр 
(Дюйм)Входной
диаметр 
(Дюйм)Входной
диаметр 
(Дюйм)Входной
диаметр 
(Дюйм)</t>
  </si>
  <si>
    <t>Диам.
Шланга
(мм)Диам.
Шланга
(мм)Диам.
Шланга
(мм)Диам.
Шланга
(мм)Диам.
Шланга
(мм)Диам.
Шланга
(мм)Диам.
Шланга
(мм)Диам.
Шланга
(мм)</t>
  </si>
  <si>
    <t>Расход
воздуха
(л/выстрел)Расход
воздуха
(л/выстрел)Расход
воздуха
(л/выстрел)Расход
воздуха
(л/выстрел)Расход
воздуха
(л/выстрел)Расход
воздуха
(л/выстрел)Расход
воздуха
(л/выстрел)Расход
воздуха
(л/выстрел)</t>
  </si>
  <si>
    <t>Пневмостеплер N 50</t>
  </si>
  <si>
    <t>N-50</t>
  </si>
  <si>
    <t>25-50</t>
  </si>
  <si>
    <t>1,4х1,6</t>
  </si>
  <si>
    <t>SUMAKE UL0401 (N-50-14) драйвер</t>
  </si>
  <si>
    <t>Боёк для Sumake N-50</t>
  </si>
  <si>
    <t>Пневмостеплер Р-40</t>
  </si>
  <si>
    <t>P-40</t>
  </si>
  <si>
    <t>19-40</t>
  </si>
  <si>
    <t>Пневмостеплер 90/25</t>
  </si>
  <si>
    <t>90-25</t>
  </si>
  <si>
    <t>10-25</t>
  </si>
  <si>
    <t>SUMAKE 90/25-P16 драйвер в сборе</t>
  </si>
  <si>
    <t>Боёк в сборе для Sumake 90/25</t>
  </si>
  <si>
    <t>Пневмостеплер 90/40</t>
  </si>
  <si>
    <t>90-40</t>
  </si>
  <si>
    <t>SUMAKE UD0203 (90/40-19) драйвер</t>
  </si>
  <si>
    <t>Боёк для Sumake 90/40</t>
  </si>
  <si>
    <t>Для 
инструментаДля 
инструментаДля 
инструментаДля 
инструментаДля 
инструментаДля 
инструментаДля 
инструментаДля 
инструмента</t>
  </si>
  <si>
    <t>Длина
гвоздя
(мм)Длина
гвоздя
(мм)Длина
гвоздя
(мм)Длина
гвоздя
(мм)Длина
гвоздя
(мм)Длина
гвоздя
(мм)Длина
гвоздя
(мм)Длина
гвоздя
(мм)</t>
  </si>
  <si>
    <t>Кол-во в
упаковке
(шт)Кол-во в
упаковке
(шт)Кол-во в
упаковке
(шт)Кол-во в
упаковке
(шт)Кол-во в
упаковке
(шт)Кол-во в
упаковке
(шт)Кол-во в
упаковке
(шт)Кол-во в
упаковке
(шт)</t>
  </si>
  <si>
    <t>Скоба SN-25 для N-50, 20000шт. (25мм 11,1х1,4х1,6)</t>
  </si>
  <si>
    <t>SN-25</t>
  </si>
  <si>
    <t>Скоба SN-32 для N-50, 20000шт. (32мм 11,1х1,4х1,6)</t>
  </si>
  <si>
    <t>SN-32</t>
  </si>
  <si>
    <t>Скоба SN-38 для N-50, 20000шт. (38мм 11,1х1,4х1,6)</t>
  </si>
  <si>
    <t>SN-38</t>
  </si>
  <si>
    <t>Скоба SN-45 для N-50, 10000шт. (45мм 11,1х1,4х1,6)</t>
  </si>
  <si>
    <t>SN-45</t>
  </si>
  <si>
    <t>Скоба SN-50 для N-50, 10000шт. (50мм 11,1х1,4х1,6)</t>
  </si>
  <si>
    <t>SN-50</t>
  </si>
  <si>
    <t>Скоба  P-25 для P-40  16000шт. 25мм. 1,4х1,6х26,5</t>
  </si>
  <si>
    <t>P-25</t>
  </si>
  <si>
    <t>Скоба  P-38 для P-40  10000шт. 38мм. 1,4х1,6х26,5</t>
  </si>
  <si>
    <t>P-38</t>
  </si>
  <si>
    <t>Код
ТовараКод
ТовараКод
ТовараКод
ТовараКод
ТовараКод
ТовараКод
Товара</t>
  </si>
  <si>
    <t>Ста
тусСта
тусСта
тусСта
тусСта
тусСта
тусСта
тус</t>
  </si>
  <si>
    <t>Глубина
забивания
(мм)Глубина
забивания
(мм)Глубина
забивания
(мм)Глубина
забивания
(мм)Глубина
забивания
(мм)Глубина
забивания
(мм)Глубина
забивания
(мм)</t>
  </si>
  <si>
    <t>Калибр
пров.Калибр
пров.Калибр
пров.Калибр
пров.Калибр
пров.Калибр
пров.Калибр
пров.</t>
  </si>
  <si>
    <t>Ширина
шляпки
(мм)Ширина
шляпки
(мм)Ширина
шляпки
(мм)Ширина
шляпки
(мм)Ширина
шляпки
(мм)Ширина
шляпки
(мм)Ширина
шляпки
(мм)</t>
  </si>
  <si>
    <t>Сечение проволоки
(мм)Сечение проволоки
(мм)Сечение проволоки
(мм)Сечение проволоки
(мм)Сечение проволоки
(мм)Сечение проволоки
(мм)Сечение проволоки
(мм)</t>
  </si>
  <si>
    <t>Ёмкость
магазина
(шт)Ёмкость
магазина
(шт)Ёмкость
магазина
(шт)Ёмкость
магазина
(шт)Ёмкость
магазина
(шт)Ёмкость
магазина
(шт)Ёмкость
магазина
(шт)</t>
  </si>
  <si>
    <t>Вес
(Кг)Вес
(Кг)Вес
(Кг)Вес
(Кг)Вес
(Кг)Вес
(Кг)Вес
(Кг)</t>
  </si>
  <si>
    <t>Входной
диаметр 
(Дюйм)Входной
диаметр 
(Дюйм)Входной
диаметр 
(Дюйм)Входной
диаметр 
(Дюйм)Входной
диаметр 
(Дюйм)Входной
диаметр 
(Дюйм)Входной
диаметр 
(Дюйм)</t>
  </si>
  <si>
    <t>Диам.
Шланга
(мм)Диам.
Шланга
(мм)Диам.
Шланга
(мм)Диам.
Шланга
(мм)Диам.
Шланга
(мм)Диам.
Шланга
(мм)Диам.
Шланга
(мм)</t>
  </si>
  <si>
    <t>Расход
воздуха
(л/мин)Расход
воздуха
(л/мин)Расход
воздуха
(л/мин)Расход
воздуха
(л/мин)Расход
воздуха
(л/мин)Расход
воздуха
(л/мин)Расход
воздуха
(л/мин)</t>
  </si>
  <si>
    <t>Пневмостеплер 80/16</t>
  </si>
  <si>
    <t>80-16</t>
  </si>
  <si>
    <t>6-16</t>
  </si>
  <si>
    <t>0,65х0,95</t>
  </si>
  <si>
    <t>SUMAKE UG0201 (80/16A-15) драйвер в сборе</t>
  </si>
  <si>
    <t>Боёк в сборе для Sumake 80/16</t>
  </si>
  <si>
    <t>SUMAKE UG0101 (80/16A-15-4) драйвер</t>
  </si>
  <si>
    <t>Боёк для Sumake 80/16</t>
  </si>
  <si>
    <t>Пневмостеплер 80/16 LN</t>
  </si>
  <si>
    <t>80-16LN</t>
  </si>
  <si>
    <t>SUMAKE UG0202 (80/16LN-UG0202) драйвер</t>
  </si>
  <si>
    <t>Боёк для Sumake 80/16LN</t>
  </si>
  <si>
    <t>Пневмостеплер 80/25</t>
  </si>
  <si>
    <t>80-25</t>
  </si>
  <si>
    <t>SUMAKE US0201 (80/25-56) драйвер в сборе</t>
  </si>
  <si>
    <t>Боёк в сборе для Sumake 80/25</t>
  </si>
  <si>
    <t>SUMAKE US0102 (80/25-55) драйвер</t>
  </si>
  <si>
    <t>Боёк для Sumake 80/25</t>
  </si>
  <si>
    <t>Пневмостеплер 71/16</t>
  </si>
  <si>
    <t>71-16</t>
  </si>
  <si>
    <t>0,6х0,75</t>
  </si>
  <si>
    <t>SUMAKE 71/16-15-4 драйвер</t>
  </si>
  <si>
    <t>Боёк для Sumake 71/16</t>
  </si>
  <si>
    <t>SUMAKE 71/16-15 драйвер в сборе</t>
  </si>
  <si>
    <t>Боёк в сборе для Sumake 71/16</t>
  </si>
  <si>
    <t>Код
ТовараКод
ТовараКод
ТовараКод
ТовараКод
ТовараКод
Товара</t>
  </si>
  <si>
    <t>Ста
тусСта
тусСта
тусСта
тусСта
тусСта
тус</t>
  </si>
  <si>
    <t>Для 
инструментаДля 
инструментаДля 
инструментаДля 
инструментаДля 
инструментаДля 
инструмента</t>
  </si>
  <si>
    <t>Длина
(мм)Длина
(мм)Длина
(мм)Длина
(мм)Длина
(мм)Длина
(мм)</t>
  </si>
  <si>
    <t>Ширина
(мм)Ширина
(мм)Ширина
(мм)Ширина
(мм)Ширина
(мм)Ширина
(мм)</t>
  </si>
  <si>
    <t>Сечение проволоки
(мм)Сечение проволоки
(мм)Сечение проволоки
(мм)Сечение проволоки
(мм)Сечение проволоки
(мм)Сечение проволоки
(мм)</t>
  </si>
  <si>
    <t>Кол-во в
упаковке
(шт)Кол-во в
упаковке
(шт)Кол-во в
упаковке
(шт)Кол-во в
упаковке
(шт)Кол-во в
упаковке
(шт)Кол-во в
упаковке
(шт)</t>
  </si>
  <si>
    <t>Скобы 80-10 для 80/16 и 80/25  5000шт. 10мм 12,9х0,65х0,95</t>
  </si>
  <si>
    <t>80-10</t>
  </si>
  <si>
    <t>80/16, 80/16CL, 80/16LN, 80/25</t>
  </si>
  <si>
    <t>0,65x0,95</t>
  </si>
  <si>
    <t>Скобы 80-12 для 80/16 и 80/25  5000шт. 12мм 12,9х0,65х0,95</t>
  </si>
  <si>
    <t>80-12</t>
  </si>
  <si>
    <t>Скобы 80-14 для 80/16 и 80/25  5000шт. 14мм 12,9х0,65х0,95</t>
  </si>
  <si>
    <t>80-14</t>
  </si>
  <si>
    <t>Скобы 80-16 для 80/16 и 80/25  5000шт. 16мм 12,9х0,65х0,95</t>
  </si>
  <si>
    <t>Скобы 80-19 для 80/25  5000шт. 19мм 12,9х0,65х0,95</t>
  </si>
  <si>
    <t>80-19</t>
  </si>
  <si>
    <t>80/25</t>
  </si>
  <si>
    <t>Скобы 80-22 для 80/25  5000шт. 22мм 12,9х0,65х0,95</t>
  </si>
  <si>
    <t>80-22</t>
  </si>
  <si>
    <t>Скобы 80-25 для 80/25  2500шт. 25мм 12,9х0,65х0,95</t>
  </si>
  <si>
    <t>Скобы 80-25 для 80/25  5000шт. 25мм 12,9х0,65х0,95</t>
  </si>
  <si>
    <t>Скобы 71-08А для 71/16 10000шт.   (8мм  9,1х0,6х0,75)</t>
  </si>
  <si>
    <t>71-08А</t>
  </si>
  <si>
    <t>71/16</t>
  </si>
  <si>
    <t>0,6x0,75</t>
  </si>
  <si>
    <t>Скобы 71-10А для 71/16 10000шт. (10мм  9,1х0,6х0,75)</t>
  </si>
  <si>
    <t>71-10А</t>
  </si>
  <si>
    <t>Скобы 71-14А для 71/16 10000шт. (14мм  9,1х0,6х0,75)</t>
  </si>
  <si>
    <t>71-14А</t>
  </si>
  <si>
    <t>Скобы 71-16А для 71/16 10000шт. (16мм  9,1х0,6х0,75)</t>
  </si>
  <si>
    <t>71-16А</t>
  </si>
  <si>
    <t>Код
ТовараКод
ТовараКод
ТовараКод
ТовараКод
Товара</t>
  </si>
  <si>
    <t>Ста
тусСта
тусСта
тусСта
тусСта
тус</t>
  </si>
  <si>
    <t>Глубина
забивания
(мм)Глубина
забивания
(мм)Глубина
забивания
(мм)Глубина
забивания
(мм)Глубина
забивания
(мм)</t>
  </si>
  <si>
    <t>Ширина
шляпки
(мм)Ширина
шляпки
(мм)Ширина
шляпки
(мм)Ширина
шляпки
(мм)Ширина
шляпки
(мм)</t>
  </si>
  <si>
    <t>Сечение
проволоки
(мм)Сечение
проволоки
(мм)Сечение
проволоки
(мм)Сечение
проволоки
(мм)Сечение
проволоки
(мм)</t>
  </si>
  <si>
    <t>Ёмкость
магазина
(шт)Ёмкость
магазина
(шт)Ёмкость
магазина
(шт)Ёмкость
магазина
(шт)Ёмкость
магазина
(шт)</t>
  </si>
  <si>
    <t>Вес
(Кг)Вес
(Кг)Вес
(Кг)Вес
(Кг)Вес
(Кг)</t>
  </si>
  <si>
    <t>Входной
диаметр 
(Дюйм)Входной
диаметр 
(Дюйм)Входной
диаметр 
(Дюйм)Входной
диаметр 
(Дюйм)Входной
диаметр 
(Дюйм)</t>
  </si>
  <si>
    <t>Диам.
Шланга
(мм)Диам.
Шланга
(мм)Диам.
Шланга
(мм)Диам.
Шланга
(мм)Диам.
Шланга
(мм)</t>
  </si>
  <si>
    <t>Расход
воздуха
(л/мин)Расход
воздуха
(л/мин)Расход
воздуха
(л/мин)Расход
воздуха
(л/мин)Расход
воздуха
(л/мин)</t>
  </si>
  <si>
    <t>Пистолет для картона и георешётки 777/16 BJ</t>
  </si>
  <si>
    <t>777-16 BJ</t>
  </si>
  <si>
    <t>10-16</t>
  </si>
  <si>
    <t>0,7x2,3</t>
  </si>
  <si>
    <t>Пневмостеплер HCS 35 A</t>
  </si>
  <si>
    <t>HCS-35A</t>
  </si>
  <si>
    <t>15 , 18</t>
  </si>
  <si>
    <t>0,9x2,3</t>
  </si>
  <si>
    <t>Пневмостеплер CS 35 A</t>
  </si>
  <si>
    <t>CS-35A</t>
  </si>
  <si>
    <t>Для 
инструментаДля 
инструментаДля 
инструментаДля 
инструментаДля 
инструмента</t>
  </si>
  <si>
    <t>Длина
(мм)Длина
(мм)Длина
(мм)Длина
(мм)Длина
(мм)</t>
  </si>
  <si>
    <t>Сечение проволоки
(мм)Сечение проволоки
(мм)Сечение проволоки
(мм)Сечение проволоки
(мм)Сечение проволоки
(мм)</t>
  </si>
  <si>
    <t>Кол-во в
упаковке
(шт)Кол-во в
упаковке
(шт)Кол-во в
упаковке
(шт)Кол-во в
упаковке
(шт)Кол-во в
упаковке
(шт)</t>
  </si>
  <si>
    <t>Скоба 3515 для CS-35A и HCS-35A 2000шт/уп  35х15мм .</t>
  </si>
  <si>
    <t>3515</t>
  </si>
  <si>
    <t>CS-35A, HCS-35A</t>
  </si>
  <si>
    <t>Скоба 3518 для CS-35A и HCS-35A 1600шт/уп. 35х18мм</t>
  </si>
  <si>
    <t>3518</t>
  </si>
  <si>
    <t>Материал</t>
  </si>
  <si>
    <t>Пневмолубрикатор SA-3330</t>
  </si>
  <si>
    <t>SA-3330</t>
  </si>
  <si>
    <t>Латунь</t>
  </si>
  <si>
    <t>Пневмолубрикатор SA-3330А</t>
  </si>
  <si>
    <t>SA-3330A</t>
  </si>
  <si>
    <t>Алюминий</t>
  </si>
  <si>
    <t>Пневмолубрикатор SA-3340</t>
  </si>
  <si>
    <t>SA-3340</t>
  </si>
  <si>
    <t>Пневмолубрикатор SA-3340A</t>
  </si>
  <si>
    <t>SA-3340A</t>
  </si>
  <si>
    <t>Код</t>
  </si>
  <si>
    <t>Бренд</t>
  </si>
  <si>
    <t>Aртикул</t>
  </si>
  <si>
    <t>сттс</t>
  </si>
  <si>
    <t>Соединение</t>
  </si>
  <si>
    <t>бачок (мл)</t>
  </si>
  <si>
    <t>Раб. P(атм)</t>
  </si>
  <si>
    <t>расход воздуха (л/м)</t>
  </si>
  <si>
    <t>Пистолет для герметика</t>
  </si>
  <si>
    <t>GAV</t>
  </si>
  <si>
    <t>60S</t>
  </si>
  <si>
    <t>Байонет</t>
  </si>
  <si>
    <t>картридж
евробаллонкартридж
евробаллонкартридж
евробаллонкартридж
евробаллон</t>
  </si>
  <si>
    <t>2--6</t>
  </si>
  <si>
    <t>250-300</t>
  </si>
  <si>
    <t>другие тех описания</t>
  </si>
  <si>
    <t>Пистолет моющий</t>
  </si>
  <si>
    <t>Garage</t>
  </si>
  <si>
    <t>LB-02</t>
  </si>
  <si>
    <t xml:space="preserve">нижний 1000 </t>
  </si>
  <si>
    <t>8</t>
  </si>
  <si>
    <t>100-300</t>
  </si>
  <si>
    <t>61AC</t>
  </si>
  <si>
    <t>без бачка</t>
  </si>
  <si>
    <t>2-6</t>
  </si>
  <si>
    <t>регулировка потока воды,предназначен для распыления жидкостей.шланг 1/2 для подключения подачи воды</t>
  </si>
  <si>
    <t>Быстросъём</t>
  </si>
  <si>
    <t>2-7</t>
  </si>
  <si>
    <t>61B</t>
  </si>
  <si>
    <t>2-8</t>
  </si>
  <si>
    <t>Моющий пистолет для распыления технических жидкостей</t>
  </si>
  <si>
    <t>2-9</t>
  </si>
  <si>
    <t>Бачок для пистолета к 61В</t>
  </si>
  <si>
    <t>61B_</t>
  </si>
  <si>
    <t>Запчасть</t>
  </si>
  <si>
    <t>d сопла
(мм)d сопла
(мм)d сопла
(мм)d сопла
(мм)</t>
  </si>
  <si>
    <t>Пистолет продувочный 60 AР</t>
  </si>
  <si>
    <t>60AP</t>
  </si>
  <si>
    <t>0-300</t>
  </si>
  <si>
    <t>Профессиональный продувочный пистолет с изогнутым соплом и изменяемой регулировкой подачи воздуха и очистки различных поверхностей, в том числе в труднодоступных местах.</t>
  </si>
  <si>
    <t xml:space="preserve">Пистолет продувочный 60 А </t>
  </si>
  <si>
    <t>60A</t>
  </si>
  <si>
    <t>0-400</t>
  </si>
  <si>
    <t>Стандартный воздушный продувочный пистолет</t>
  </si>
  <si>
    <t xml:space="preserve">Пистолет продувочный 60 В </t>
  </si>
  <si>
    <t>60B</t>
  </si>
  <si>
    <t>Воздушный продувочный пистолет с удлиненным соплом.Предназначен для продувки и очистки различных поверхностей, в том числе в труднодоступных местах.</t>
  </si>
  <si>
    <t>Пистолет продувочный</t>
  </si>
  <si>
    <t>60A-1</t>
  </si>
  <si>
    <t>Удлиненное сопло 200 мм (модель 60 в3)</t>
  </si>
  <si>
    <t>60A-2</t>
  </si>
  <si>
    <t>60B-3</t>
  </si>
  <si>
    <t>Пистолет 60 D-5 (PRAKTIKA)</t>
  </si>
  <si>
    <t>Praktika</t>
  </si>
  <si>
    <t>60_D</t>
  </si>
  <si>
    <t>Пистолет 166 А пескоструйный</t>
  </si>
  <si>
    <t>166A</t>
  </si>
  <si>
    <t>нижний 1000</t>
  </si>
  <si>
    <t>6--8</t>
  </si>
  <si>
    <t>Стандартный пескоструйный пистолет</t>
  </si>
  <si>
    <t>Пистолет 166 А бс пескоструйный</t>
  </si>
  <si>
    <t>Пистолет 166 В пескоструйный</t>
  </si>
  <si>
    <t>166B</t>
  </si>
  <si>
    <t>Стандартый пескоструйный пистолет без бачка с всасывающей трубкой</t>
  </si>
  <si>
    <t>Пистолет 166 В бс пескоструйный</t>
  </si>
  <si>
    <t>Сопло д/пистолета 166 А-В</t>
  </si>
  <si>
    <t>166_A-B</t>
  </si>
  <si>
    <t>Длина шланга
(см)Длина шланга
(см)Длина шланга
(см)</t>
  </si>
  <si>
    <t>Манометр (размер мм,вид)</t>
  </si>
  <si>
    <t>Пистолет для подк.шин и контр. дав.</t>
  </si>
  <si>
    <t xml:space="preserve">60D </t>
  </si>
  <si>
    <t>63, аналоговый</t>
  </si>
  <si>
    <t>Пистолет для накачки шин, имеется кнопка стравливания воздуха</t>
  </si>
  <si>
    <t>Наконечник LF-08 для пистолета 60D-5</t>
  </si>
  <si>
    <t>LF-08</t>
  </si>
  <si>
    <t>"елочка"</t>
  </si>
  <si>
    <t>на шланг 6мм</t>
  </si>
  <si>
    <t xml:space="preserve">60G </t>
  </si>
  <si>
    <t>Профессиональная серия.Стравливание воздуха происходит при нажатии курка.</t>
  </si>
  <si>
    <t>60DD</t>
  </si>
  <si>
    <t>63,цифровой</t>
  </si>
  <si>
    <t>Запатентованный пистолет для накачки шин с высокой дочтоность и мощностью с автоматическим выключением,цифровым жидкокристаллическим дисплеем и литиевыми батареями.</t>
  </si>
  <si>
    <t>80, аналоговый</t>
  </si>
  <si>
    <t>60F</t>
  </si>
  <si>
    <t>Аналоговый</t>
  </si>
  <si>
    <t>Манометр высокой точности</t>
  </si>
  <si>
    <t>60FD</t>
  </si>
  <si>
    <t>цифровой</t>
  </si>
  <si>
    <t>Запатентованный пистолет для проверки давления в шинах и глубины протектора с высокой дочтоностью и мощностью с автоматическим выключением,цифровым жидкокристаллическим дисплеем и солнечными батареями.</t>
  </si>
  <si>
    <t>60D-5</t>
  </si>
  <si>
    <t>манометр 63 мм;длина шланга 40 см; кнопка стравливания воздуха</t>
  </si>
  <si>
    <t>Манометр для пров. дав. в шинах</t>
  </si>
  <si>
    <t>TG-2</t>
  </si>
  <si>
    <t>Манометр шинный TG-2 (PRAKTIKA)</t>
  </si>
  <si>
    <t>Пистолет для накачки шин NYCA G-T, бс.</t>
  </si>
  <si>
    <t>Шланг к пистолету для накачки шин NYCA G-T</t>
  </si>
  <si>
    <t>Пистолет LB-02 байонет (PRAKTIKA)</t>
  </si>
  <si>
    <t>Манометр 780 1/4 ( D-50 Post 1/4)</t>
  </si>
  <si>
    <t>780_1-4</t>
  </si>
  <si>
    <t>Манометр ( D-80 POST ) 1/4 "</t>
  </si>
  <si>
    <t>Манометр 740 1/4 ( D-63 Rad 1/4 )</t>
  </si>
  <si>
    <t>Манометр 760 1/4 ( D-63 Post 1/4")</t>
  </si>
  <si>
    <t>Манометр 780 1/8 ( D-50 Post 1/8 )</t>
  </si>
  <si>
    <t>Манометр 790 1/4 ( D-40 Post 1/4)</t>
  </si>
  <si>
    <t>Манометр 790 1/8 ( D-40 Post 1/8 )</t>
  </si>
  <si>
    <t>Манометр к пистолету 60D 740 1/4, диаметр 63</t>
  </si>
  <si>
    <t>Наконечник 60Е 6 мм</t>
  </si>
  <si>
    <t>60E</t>
  </si>
  <si>
    <t>Наконечник 60Е 8 мм</t>
  </si>
  <si>
    <t>Наконечник удлиненный 60E/1 6 мм</t>
  </si>
  <si>
    <t>60E2</t>
  </si>
  <si>
    <t>Пистолет для густой смазки LM-02 (бс) GARAGE</t>
  </si>
  <si>
    <t>LM-02</t>
  </si>
  <si>
    <t>Быстросьём</t>
  </si>
  <si>
    <t>в комплекте длинный гибкий патрубок</t>
  </si>
  <si>
    <t>Пистолет для густой смазки LM-02 PS-7</t>
  </si>
  <si>
    <t>Набор пневмоинструм. NYCA/4 из нейлон-карбона ,5 предм.</t>
  </si>
  <si>
    <t>NYCA-4</t>
  </si>
  <si>
    <t>Гвозди J/30 2600шт 044-0087</t>
  </si>
  <si>
    <t>аналог F-30</t>
  </si>
</sst>
</file>

<file path=xl/styles.xml><?xml version="1.0" encoding="utf-8"?>
<styleSheet xmlns="http://schemas.openxmlformats.org/spreadsheetml/2006/main">
  <numFmts count="8">
    <numFmt numFmtId="164" formatCode="GENERAL"/>
    <numFmt numFmtId="165" formatCode="GENERAL"/>
    <numFmt numFmtId="166" formatCode="0%"/>
    <numFmt numFmtId="167" formatCode="#,##0.00"/>
    <numFmt numFmtId="168" formatCode="#,##0.00&quot;р.&quot;"/>
    <numFmt numFmtId="169" formatCode="#,##0"/>
    <numFmt numFmtId="170" formatCode="_-* #,##0.00&quot;р.&quot;_-;\-* #,##0.00&quot;р.&quot;_-;_-* \-??&quot;р.&quot;_-;_-@_-"/>
    <numFmt numFmtId="171" formatCode="DD/MMM"/>
  </numFmts>
  <fonts count="19">
    <font>
      <sz val="10"/>
      <name val="Arial"/>
      <family val="2"/>
    </font>
    <font>
      <sz val="11"/>
      <color indexed="8"/>
      <name val="Calibri"/>
      <family val="2"/>
    </font>
    <font>
      <sz val="10"/>
      <name val="Arial Cyr"/>
      <family val="2"/>
    </font>
    <font>
      <sz val="8"/>
      <color indexed="8"/>
      <name val="Calibri"/>
      <family val="2"/>
    </font>
    <font>
      <b/>
      <sz val="16"/>
      <color indexed="8"/>
      <name val="Calibri"/>
      <family val="2"/>
    </font>
    <font>
      <b/>
      <sz val="11"/>
      <name val="Arial"/>
      <family val="2"/>
    </font>
    <font>
      <b/>
      <sz val="9"/>
      <name val="Calibri"/>
      <family val="2"/>
    </font>
    <font>
      <b/>
      <sz val="9"/>
      <color indexed="8"/>
      <name val="Calibri"/>
      <family val="2"/>
    </font>
    <font>
      <sz val="8"/>
      <color indexed="9"/>
      <name val="MS Reference Sans Serif"/>
      <family val="2"/>
    </font>
    <font>
      <sz val="8"/>
      <name val="MS Reference Sans Serif"/>
      <family val="2"/>
    </font>
    <font>
      <b/>
      <sz val="8"/>
      <color indexed="9"/>
      <name val="MS Reference Sans Serif"/>
      <family val="2"/>
    </font>
    <font>
      <b/>
      <sz val="8"/>
      <color indexed="57"/>
      <name val="MS Reference Sans Serif"/>
      <family val="2"/>
    </font>
    <font>
      <b/>
      <sz val="8"/>
      <color indexed="14"/>
      <name val="MS Reference Sans Serif"/>
      <family val="2"/>
    </font>
    <font>
      <sz val="8"/>
      <color indexed="8"/>
      <name val="Tahoma"/>
      <family val="2"/>
    </font>
    <font>
      <b/>
      <sz val="8"/>
      <color indexed="8"/>
      <name val="Tahoma"/>
      <family val="2"/>
    </font>
    <font>
      <sz val="10"/>
      <name val="Calibri"/>
      <family val="2"/>
    </font>
    <font>
      <sz val="8"/>
      <name val="Calibri"/>
      <family val="2"/>
    </font>
    <font>
      <sz val="11"/>
      <color indexed="8"/>
      <name val="MS Reference Sans Serif"/>
      <family val="2"/>
    </font>
    <font>
      <b/>
      <sz val="8"/>
      <name val="Arial"/>
      <family val="2"/>
    </font>
  </fonts>
  <fills count="11">
    <fill>
      <patternFill/>
    </fill>
    <fill>
      <patternFill patternType="gray125"/>
    </fill>
    <fill>
      <patternFill patternType="solid">
        <fgColor indexed="26"/>
        <bgColor indexed="64"/>
      </patternFill>
    </fill>
    <fill>
      <patternFill patternType="solid">
        <fgColor indexed="51"/>
        <bgColor indexed="64"/>
      </patternFill>
    </fill>
    <fill>
      <patternFill patternType="solid">
        <fgColor indexed="50"/>
        <bgColor indexed="64"/>
      </patternFill>
    </fill>
    <fill>
      <patternFill patternType="solid">
        <fgColor indexed="30"/>
        <bgColor indexed="64"/>
      </patternFill>
    </fill>
    <fill>
      <patternFill patternType="solid">
        <fgColor indexed="9"/>
        <bgColor indexed="64"/>
      </patternFill>
    </fill>
    <fill>
      <patternFill patternType="solid">
        <fgColor indexed="54"/>
        <bgColor indexed="64"/>
      </patternFill>
    </fill>
    <fill>
      <patternFill patternType="solid">
        <fgColor indexed="27"/>
        <bgColor indexed="64"/>
      </patternFill>
    </fill>
    <fill>
      <patternFill patternType="solid">
        <fgColor indexed="13"/>
        <bgColor indexed="64"/>
      </patternFill>
    </fill>
    <fill>
      <patternFill patternType="solid">
        <fgColor indexed="22"/>
        <bgColor indexed="64"/>
      </patternFill>
    </fill>
  </fills>
  <borders count="9">
    <border>
      <left/>
      <right/>
      <top/>
      <bottom/>
      <diagonal/>
    </border>
    <border>
      <left style="double">
        <color indexed="8"/>
      </left>
      <right style="double">
        <color indexed="8"/>
      </right>
      <top style="double">
        <color indexed="8"/>
      </top>
      <bottom style="double">
        <color indexed="8"/>
      </bottom>
    </border>
    <border>
      <left style="double">
        <color indexed="8"/>
      </left>
      <right style="double">
        <color indexed="8"/>
      </right>
      <top style="double">
        <color indexed="8"/>
      </top>
      <bottom>
        <color indexed="63"/>
      </bottom>
    </border>
    <border>
      <left>
        <color indexed="63"/>
      </left>
      <right>
        <color indexed="63"/>
      </right>
      <top>
        <color indexed="63"/>
      </top>
      <bottom style="hair">
        <color indexed="9"/>
      </bottom>
    </border>
    <border>
      <left style="double">
        <color indexed="8"/>
      </left>
      <right style="double">
        <color indexed="8"/>
      </right>
      <top>
        <color indexed="63"/>
      </top>
      <bottom style="double">
        <color indexed="8"/>
      </bottom>
    </border>
    <border>
      <left style="hair">
        <color indexed="9"/>
      </left>
      <right style="hair">
        <color indexed="9"/>
      </right>
      <top style="hair">
        <color indexed="9"/>
      </top>
      <bottom>
        <color indexed="63"/>
      </bottom>
    </border>
    <border>
      <left style="hair">
        <color indexed="9"/>
      </left>
      <right style="hair">
        <color indexed="9"/>
      </right>
      <top style="hair">
        <color indexed="9"/>
      </top>
      <bottom style="hair">
        <color indexed="9"/>
      </bottom>
    </border>
    <border>
      <left style="hair">
        <color indexed="9"/>
      </left>
      <right style="hair">
        <color indexed="9"/>
      </right>
      <top>
        <color indexed="63"/>
      </top>
      <bottom style="hair">
        <color indexed="9"/>
      </bottom>
    </border>
    <border>
      <left style="hair">
        <color indexed="9"/>
      </left>
      <right style="hair">
        <color indexed="9"/>
      </right>
      <top>
        <color indexed="63"/>
      </top>
      <bottom>
        <color indexed="63"/>
      </bottom>
    </border>
  </borders>
  <cellStyleXfs count="6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6" fontId="1" fillId="0" borderId="0">
      <alignment/>
      <protection/>
    </xf>
    <xf numFmtId="164" fontId="1" fillId="0" borderId="0">
      <alignment/>
      <protection/>
    </xf>
    <xf numFmtId="164" fontId="1" fillId="0" borderId="0">
      <alignment/>
      <protection/>
    </xf>
    <xf numFmtId="164" fontId="1" fillId="0" borderId="0">
      <alignment/>
      <protection/>
    </xf>
    <xf numFmtId="164" fontId="1" fillId="0" borderId="0">
      <alignment/>
      <protection/>
    </xf>
    <xf numFmtId="164" fontId="1" fillId="0" borderId="0">
      <alignment/>
      <protection/>
    </xf>
    <xf numFmtId="164" fontId="1" fillId="0" borderId="0">
      <alignment/>
      <protection/>
    </xf>
    <xf numFmtId="164" fontId="0" fillId="0" borderId="0">
      <alignment/>
      <protection/>
    </xf>
    <xf numFmtId="164" fontId="0" fillId="0" borderId="0">
      <alignment/>
      <protection/>
    </xf>
    <xf numFmtId="164" fontId="0" fillId="0" borderId="0">
      <alignment/>
      <protection/>
    </xf>
    <xf numFmtId="164" fontId="1" fillId="0" borderId="0">
      <alignment/>
      <protection/>
    </xf>
    <xf numFmtId="164" fontId="1" fillId="0" borderId="0">
      <alignment/>
      <protection/>
    </xf>
    <xf numFmtId="164" fontId="0" fillId="0" borderId="0">
      <alignment/>
      <protection/>
    </xf>
    <xf numFmtId="164" fontId="0" fillId="0" borderId="0">
      <alignment/>
      <protection/>
    </xf>
    <xf numFmtId="164" fontId="1" fillId="0" borderId="0">
      <alignment/>
      <protection/>
    </xf>
    <xf numFmtId="164" fontId="2" fillId="0" borderId="0">
      <alignment/>
      <protection/>
    </xf>
    <xf numFmtId="164" fontId="1" fillId="0" borderId="0">
      <alignment/>
      <protection/>
    </xf>
    <xf numFmtId="164" fontId="1" fillId="0" borderId="0">
      <alignment/>
      <protection/>
    </xf>
    <xf numFmtId="164" fontId="1" fillId="0" borderId="0">
      <alignment/>
      <protection/>
    </xf>
    <xf numFmtId="164" fontId="1" fillId="0" borderId="0">
      <alignment/>
      <protection/>
    </xf>
    <xf numFmtId="164" fontId="1" fillId="0" borderId="0">
      <alignment/>
      <protection/>
    </xf>
    <xf numFmtId="164" fontId="1"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1" fillId="0" borderId="0">
      <alignment/>
      <protection/>
    </xf>
    <xf numFmtId="164" fontId="1" fillId="0" borderId="0">
      <alignment/>
      <protection/>
    </xf>
    <xf numFmtId="164" fontId="1" fillId="0" borderId="0">
      <alignment/>
      <protection/>
    </xf>
    <xf numFmtId="166" fontId="1" fillId="0" borderId="0">
      <alignment/>
      <protection/>
    </xf>
    <xf numFmtId="166" fontId="1"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1" fillId="0" borderId="0">
      <alignment/>
      <protection/>
    </xf>
  </cellStyleXfs>
  <cellXfs count="99">
    <xf numFmtId="164" fontId="0" fillId="0" borderId="0" xfId="0" applyAlignment="1">
      <alignment/>
    </xf>
    <xf numFmtId="164" fontId="1" fillId="0" borderId="0" xfId="61" applyProtection="1">
      <alignment/>
      <protection locked="0"/>
    </xf>
    <xf numFmtId="164" fontId="1" fillId="0" borderId="0" xfId="61" applyFill="1" applyProtection="1">
      <alignment/>
      <protection locked="0"/>
    </xf>
    <xf numFmtId="167" fontId="1" fillId="0" borderId="0" xfId="61" applyNumberFormat="1" applyAlignment="1" applyProtection="1">
      <alignment horizontal="center"/>
      <protection locked="0"/>
    </xf>
    <xf numFmtId="167" fontId="1" fillId="0" borderId="0" xfId="61" applyNumberFormat="1" applyAlignment="1" applyProtection="1">
      <alignment horizontal="center" vertical="center"/>
      <protection locked="0"/>
    </xf>
    <xf numFmtId="167" fontId="1" fillId="0" borderId="0" xfId="61" applyNumberFormat="1" applyProtection="1">
      <alignment/>
      <protection locked="0"/>
    </xf>
    <xf numFmtId="164" fontId="1" fillId="0" borderId="0" xfId="61" applyAlignment="1" applyProtection="1">
      <alignment horizontal="center" vertical="center"/>
      <protection locked="0"/>
    </xf>
    <xf numFmtId="168" fontId="1" fillId="0" borderId="0" xfId="61" applyNumberFormat="1" applyAlignment="1" applyProtection="1">
      <alignment horizontal="center" vertical="center"/>
      <protection locked="0"/>
    </xf>
    <xf numFmtId="164" fontId="1" fillId="2" borderId="0" xfId="61" applyFill="1" applyProtection="1">
      <alignment/>
      <protection locked="0"/>
    </xf>
    <xf numFmtId="164" fontId="3" fillId="2" borderId="0" xfId="61" applyFont="1" applyFill="1" applyProtection="1">
      <alignment/>
      <protection locked="0"/>
    </xf>
    <xf numFmtId="168" fontId="3" fillId="2" borderId="0" xfId="61" applyNumberFormat="1" applyFont="1" applyFill="1" applyAlignment="1" applyProtection="1">
      <alignment horizontal="center"/>
      <protection locked="0"/>
    </xf>
    <xf numFmtId="164" fontId="3" fillId="2" borderId="0" xfId="61" applyFont="1" applyFill="1" applyAlignment="1" applyProtection="1">
      <alignment horizontal="center"/>
      <protection locked="0"/>
    </xf>
    <xf numFmtId="167" fontId="3" fillId="2" borderId="0" xfId="61" applyNumberFormat="1" applyFont="1" applyFill="1" applyAlignment="1" applyProtection="1">
      <alignment horizontal="center"/>
      <protection locked="0"/>
    </xf>
    <xf numFmtId="167" fontId="3" fillId="2" borderId="0" xfId="61" applyNumberFormat="1" applyFont="1" applyFill="1" applyAlignment="1" applyProtection="1">
      <alignment horizontal="center" vertical="center"/>
      <protection locked="0"/>
    </xf>
    <xf numFmtId="168" fontId="3" fillId="2" borderId="0" xfId="61" applyNumberFormat="1" applyFont="1" applyFill="1" applyAlignment="1" applyProtection="1">
      <alignment horizontal="center" vertical="center"/>
      <protection locked="0"/>
    </xf>
    <xf numFmtId="164" fontId="4" fillId="3" borderId="0" xfId="61" applyFont="1" applyFill="1" applyBorder="1" applyAlignment="1" applyProtection="1">
      <alignment/>
      <protection locked="0"/>
    </xf>
    <xf numFmtId="164" fontId="4" fillId="0" borderId="0" xfId="61" applyFont="1" applyFill="1" applyBorder="1" applyAlignment="1" applyProtection="1">
      <alignment/>
      <protection locked="0"/>
    </xf>
    <xf numFmtId="164" fontId="3" fillId="0" borderId="0" xfId="61" applyFont="1" applyProtection="1">
      <alignment/>
      <protection locked="0"/>
    </xf>
    <xf numFmtId="167" fontId="5" fillId="0" borderId="1" xfId="61" applyNumberFormat="1" applyFont="1" applyFill="1" applyBorder="1" applyAlignment="1" applyProtection="1">
      <alignment horizontal="center" vertical="center" wrapText="1"/>
      <protection locked="0"/>
    </xf>
    <xf numFmtId="167" fontId="6" fillId="0" borderId="1" xfId="61" applyNumberFormat="1" applyFont="1" applyFill="1" applyBorder="1" applyAlignment="1" applyProtection="1">
      <alignment horizontal="center" vertical="center" wrapText="1"/>
      <protection locked="0"/>
    </xf>
    <xf numFmtId="167" fontId="6" fillId="0" borderId="2" xfId="61" applyNumberFormat="1" applyFont="1" applyFill="1" applyBorder="1" applyAlignment="1" applyProtection="1">
      <alignment horizontal="center" vertical="center" wrapText="1"/>
      <protection locked="0"/>
    </xf>
    <xf numFmtId="167" fontId="6" fillId="4" borderId="1" xfId="61" applyNumberFormat="1" applyFont="1" applyFill="1" applyBorder="1" applyAlignment="1" applyProtection="1">
      <alignment horizontal="center" vertical="center" wrapText="1"/>
      <protection locked="0"/>
    </xf>
    <xf numFmtId="169" fontId="6" fillId="0" borderId="1" xfId="61" applyNumberFormat="1" applyFont="1" applyFill="1" applyBorder="1" applyAlignment="1" applyProtection="1">
      <alignment horizontal="center" vertical="center" wrapText="1"/>
      <protection locked="0"/>
    </xf>
    <xf numFmtId="170" fontId="6" fillId="0" borderId="1" xfId="61" applyNumberFormat="1" applyFont="1" applyFill="1" applyBorder="1" applyAlignment="1" applyProtection="1">
      <alignment horizontal="center" vertical="center" wrapText="1"/>
      <protection locked="0"/>
    </xf>
    <xf numFmtId="164" fontId="4" fillId="3" borderId="3" xfId="61" applyFont="1" applyFill="1" applyBorder="1" applyAlignment="1" applyProtection="1">
      <alignment/>
      <protection locked="0"/>
    </xf>
    <xf numFmtId="164" fontId="4" fillId="0" borderId="3" xfId="61" applyFont="1" applyFill="1" applyBorder="1" applyAlignment="1" applyProtection="1">
      <alignment/>
      <protection locked="0"/>
    </xf>
    <xf numFmtId="164" fontId="3" fillId="3" borderId="0" xfId="61" applyFont="1" applyFill="1" applyBorder="1" applyProtection="1">
      <alignment/>
      <protection locked="0"/>
    </xf>
    <xf numFmtId="167" fontId="6" fillId="0" borderId="4" xfId="61" applyNumberFormat="1" applyFont="1" applyFill="1" applyBorder="1" applyAlignment="1" applyProtection="1">
      <alignment horizontal="center" vertical="center" wrapText="1"/>
      <protection locked="0"/>
    </xf>
    <xf numFmtId="166" fontId="7" fillId="4" borderId="1" xfId="19" applyFont="1" applyFill="1" applyBorder="1" applyAlignment="1" applyProtection="1">
      <alignment horizontal="center"/>
      <protection locked="0"/>
    </xf>
    <xf numFmtId="164" fontId="8" fillId="5" borderId="5" xfId="61" applyFont="1" applyFill="1" applyBorder="1" applyAlignment="1" applyProtection="1">
      <alignment horizontal="center" vertical="center" wrapText="1"/>
      <protection locked="0"/>
    </xf>
    <xf numFmtId="164" fontId="8" fillId="5" borderId="5" xfId="61" applyFont="1" applyFill="1" applyBorder="1" applyAlignment="1" applyProtection="1">
      <alignment horizontal="center" vertical="center"/>
      <protection locked="0"/>
    </xf>
    <xf numFmtId="164" fontId="8" fillId="0" borderId="5" xfId="61" applyFont="1" applyFill="1" applyBorder="1" applyAlignment="1" applyProtection="1">
      <alignment horizontal="center" vertical="center"/>
      <protection locked="0"/>
    </xf>
    <xf numFmtId="167" fontId="8" fillId="5" borderId="5" xfId="61" applyNumberFormat="1" applyFont="1" applyFill="1" applyBorder="1" applyAlignment="1" applyProtection="1">
      <alignment horizontal="center" vertical="center"/>
      <protection locked="0"/>
    </xf>
    <xf numFmtId="164" fontId="9" fillId="6" borderId="6" xfId="61" applyFont="1" applyFill="1" applyBorder="1" applyAlignment="1" applyProtection="1">
      <alignment horizontal="left" vertical="center" wrapText="1"/>
      <protection locked="0"/>
    </xf>
    <xf numFmtId="164" fontId="9" fillId="0" borderId="6" xfId="61" applyFont="1" applyFill="1" applyBorder="1" applyAlignment="1" applyProtection="1">
      <alignment horizontal="left" vertical="center" wrapText="1"/>
      <protection locked="0"/>
    </xf>
    <xf numFmtId="164" fontId="10" fillId="7" borderId="6" xfId="61" applyFont="1" applyFill="1" applyBorder="1" applyAlignment="1" applyProtection="1">
      <alignment horizontal="center" vertical="center" wrapText="1"/>
      <protection locked="0"/>
    </xf>
    <xf numFmtId="164" fontId="9" fillId="6" borderId="6" xfId="61" applyFont="1" applyFill="1" applyBorder="1" applyAlignment="1" applyProtection="1">
      <alignment horizontal="center" vertical="center" wrapText="1"/>
      <protection locked="0"/>
    </xf>
    <xf numFmtId="164" fontId="9" fillId="6" borderId="6" xfId="61" applyNumberFormat="1" applyFont="1" applyFill="1" applyBorder="1" applyAlignment="1" applyProtection="1">
      <alignment horizontal="center" vertical="center" wrapText="1"/>
      <protection locked="0"/>
    </xf>
    <xf numFmtId="167" fontId="3" fillId="0" borderId="1" xfId="61" applyNumberFormat="1" applyFont="1" applyBorder="1" applyAlignment="1" applyProtection="1">
      <alignment horizontal="center"/>
      <protection hidden="1"/>
    </xf>
    <xf numFmtId="164" fontId="9" fillId="4" borderId="6" xfId="61" applyFont="1" applyFill="1" applyBorder="1" applyAlignment="1" applyProtection="1">
      <alignment horizontal="center" vertical="center" wrapText="1"/>
      <protection locked="0"/>
    </xf>
    <xf numFmtId="164" fontId="9" fillId="6" borderId="6" xfId="61" applyFont="1" applyFill="1" applyBorder="1" applyAlignment="1" applyProtection="1">
      <alignment horizontal="center" vertical="center" wrapText="1"/>
      <protection/>
    </xf>
    <xf numFmtId="164" fontId="9" fillId="8" borderId="7" xfId="61" applyFont="1" applyFill="1" applyBorder="1" applyAlignment="1" applyProtection="1">
      <alignment horizontal="left" vertical="center" wrapText="1"/>
      <protection locked="0"/>
    </xf>
    <xf numFmtId="164" fontId="9" fillId="0" borderId="7" xfId="61" applyFont="1" applyFill="1" applyBorder="1" applyAlignment="1" applyProtection="1">
      <alignment horizontal="left" vertical="center" wrapText="1"/>
      <protection locked="0"/>
    </xf>
    <xf numFmtId="164" fontId="11" fillId="6" borderId="6" xfId="61" applyFont="1" applyFill="1" applyBorder="1" applyAlignment="1" applyProtection="1">
      <alignment horizontal="center" vertical="center" wrapText="1"/>
      <protection locked="0"/>
    </xf>
    <xf numFmtId="164" fontId="9" fillId="8" borderId="7" xfId="61" applyFont="1" applyFill="1" applyBorder="1" applyAlignment="1" applyProtection="1">
      <alignment horizontal="center" vertical="center" wrapText="1"/>
      <protection locked="0"/>
    </xf>
    <xf numFmtId="164" fontId="9" fillId="8" borderId="7" xfId="61" applyNumberFormat="1" applyFont="1" applyFill="1" applyBorder="1" applyAlignment="1" applyProtection="1">
      <alignment horizontal="center" vertical="center" wrapText="1"/>
      <protection locked="0"/>
    </xf>
    <xf numFmtId="167" fontId="9" fillId="8" borderId="7" xfId="61" applyNumberFormat="1" applyFont="1" applyFill="1" applyBorder="1" applyAlignment="1" applyProtection="1">
      <alignment horizontal="center" vertical="center" wrapText="1"/>
      <protection locked="0"/>
    </xf>
    <xf numFmtId="164" fontId="9" fillId="4" borderId="7" xfId="61" applyFont="1" applyFill="1" applyBorder="1" applyAlignment="1" applyProtection="1">
      <alignment horizontal="center" vertical="center" wrapText="1"/>
      <protection locked="0"/>
    </xf>
    <xf numFmtId="164" fontId="9" fillId="8" borderId="7" xfId="61" applyFont="1" applyFill="1" applyBorder="1" applyAlignment="1" applyProtection="1">
      <alignment horizontal="center" vertical="center" wrapText="1"/>
      <protection/>
    </xf>
    <xf numFmtId="164" fontId="9" fillId="6" borderId="8" xfId="61" applyFont="1" applyFill="1" applyBorder="1" applyAlignment="1" applyProtection="1">
      <alignment horizontal="left" vertical="center" wrapText="1"/>
      <protection locked="0"/>
    </xf>
    <xf numFmtId="164" fontId="9" fillId="0" borderId="8" xfId="61" applyFont="1" applyFill="1" applyBorder="1" applyAlignment="1" applyProtection="1">
      <alignment horizontal="left" vertical="center" wrapText="1"/>
      <protection locked="0"/>
    </xf>
    <xf numFmtId="164" fontId="9" fillId="6" borderId="8" xfId="61" applyFont="1" applyFill="1" applyBorder="1" applyAlignment="1" applyProtection="1">
      <alignment horizontal="center" vertical="center" wrapText="1"/>
      <protection locked="0"/>
    </xf>
    <xf numFmtId="167" fontId="9" fillId="6" borderId="8" xfId="61" applyNumberFormat="1" applyFont="1" applyFill="1" applyBorder="1" applyAlignment="1" applyProtection="1">
      <alignment horizontal="center" vertical="center" wrapText="1"/>
      <protection locked="0"/>
    </xf>
    <xf numFmtId="164" fontId="9" fillId="4" borderId="8" xfId="61" applyFont="1" applyFill="1" applyBorder="1" applyAlignment="1" applyProtection="1">
      <alignment horizontal="center" vertical="center" wrapText="1"/>
      <protection locked="0"/>
    </xf>
    <xf numFmtId="164" fontId="9" fillId="6" borderId="8" xfId="61" applyFont="1" applyFill="1" applyBorder="1" applyAlignment="1" applyProtection="1">
      <alignment horizontal="center" vertical="center" wrapText="1"/>
      <protection/>
    </xf>
    <xf numFmtId="164" fontId="9" fillId="8" borderId="6" xfId="61" applyFont="1" applyFill="1" applyBorder="1" applyAlignment="1" applyProtection="1">
      <alignment horizontal="left" vertical="center" wrapText="1"/>
      <protection locked="0"/>
    </xf>
    <xf numFmtId="164" fontId="9" fillId="8" borderId="6" xfId="61" applyFont="1" applyFill="1" applyBorder="1" applyAlignment="1" applyProtection="1">
      <alignment horizontal="center" vertical="center" wrapText="1"/>
      <protection locked="0"/>
    </xf>
    <xf numFmtId="164" fontId="9" fillId="8" borderId="6" xfId="61" applyNumberFormat="1" applyFont="1" applyFill="1" applyBorder="1" applyAlignment="1" applyProtection="1">
      <alignment horizontal="center" vertical="center" wrapText="1"/>
      <protection locked="0"/>
    </xf>
    <xf numFmtId="167" fontId="9" fillId="8" borderId="6" xfId="61" applyNumberFormat="1" applyFont="1" applyFill="1" applyBorder="1" applyAlignment="1" applyProtection="1">
      <alignment horizontal="center" vertical="center" wrapText="1"/>
      <protection locked="0"/>
    </xf>
    <xf numFmtId="164" fontId="9" fillId="8" borderId="6" xfId="61" applyFont="1" applyFill="1" applyBorder="1" applyAlignment="1" applyProtection="1">
      <alignment horizontal="center" vertical="center" wrapText="1"/>
      <protection/>
    </xf>
    <xf numFmtId="164" fontId="9" fillId="6" borderId="7" xfId="61" applyFont="1" applyFill="1" applyBorder="1" applyAlignment="1" applyProtection="1">
      <alignment horizontal="left" vertical="center" wrapText="1"/>
      <protection locked="0"/>
    </xf>
    <xf numFmtId="164" fontId="9" fillId="6" borderId="7" xfId="61" applyFont="1" applyFill="1" applyBorder="1" applyAlignment="1" applyProtection="1">
      <alignment horizontal="center" vertical="center" wrapText="1"/>
      <protection locked="0"/>
    </xf>
    <xf numFmtId="164" fontId="9" fillId="6" borderId="7" xfId="61" applyNumberFormat="1" applyFont="1" applyFill="1" applyBorder="1" applyAlignment="1" applyProtection="1">
      <alignment horizontal="center" vertical="center" wrapText="1"/>
      <protection locked="0"/>
    </xf>
    <xf numFmtId="167" fontId="9" fillId="6" borderId="7" xfId="61" applyNumberFormat="1" applyFont="1" applyFill="1" applyBorder="1" applyAlignment="1" applyProtection="1">
      <alignment horizontal="center" vertical="center" wrapText="1"/>
      <protection locked="0"/>
    </xf>
    <xf numFmtId="164" fontId="9" fillId="6" borderId="7" xfId="61" applyFont="1" applyFill="1" applyBorder="1" applyAlignment="1" applyProtection="1">
      <alignment horizontal="center" vertical="center" wrapText="1"/>
      <protection/>
    </xf>
    <xf numFmtId="167" fontId="9" fillId="6" borderId="6" xfId="61" applyNumberFormat="1" applyFont="1" applyFill="1" applyBorder="1" applyAlignment="1" applyProtection="1">
      <alignment horizontal="center" vertical="center" wrapText="1"/>
      <protection locked="0"/>
    </xf>
    <xf numFmtId="164" fontId="9" fillId="6" borderId="8" xfId="61" applyNumberFormat="1" applyFont="1" applyFill="1" applyBorder="1" applyAlignment="1" applyProtection="1">
      <alignment horizontal="center" vertical="center" wrapText="1"/>
      <protection locked="0"/>
    </xf>
    <xf numFmtId="164" fontId="12" fillId="9" borderId="8" xfId="61" applyFont="1" applyFill="1" applyBorder="1" applyAlignment="1" applyProtection="1">
      <alignment horizontal="center" vertical="center" wrapText="1"/>
      <protection locked="0"/>
    </xf>
    <xf numFmtId="164" fontId="8" fillId="0" borderId="6" xfId="61" applyFont="1" applyFill="1" applyBorder="1" applyAlignment="1" applyProtection="1">
      <alignment horizontal="left" vertical="center" wrapText="1"/>
      <protection locked="0"/>
    </xf>
    <xf numFmtId="164" fontId="8" fillId="0" borderId="7" xfId="61" applyFont="1" applyFill="1" applyBorder="1" applyAlignment="1" applyProtection="1">
      <alignment horizontal="left" vertical="center" wrapText="1"/>
      <protection locked="0"/>
    </xf>
    <xf numFmtId="164" fontId="16" fillId="8" borderId="7" xfId="61" applyFont="1" applyFill="1" applyBorder="1" applyAlignment="1" applyProtection="1">
      <alignment horizontal="left" vertical="center" wrapText="1"/>
      <protection locked="0"/>
    </xf>
    <xf numFmtId="164" fontId="17" fillId="0" borderId="0" xfId="61" applyFont="1" applyFill="1" applyProtection="1">
      <alignment/>
      <protection locked="0"/>
    </xf>
    <xf numFmtId="164" fontId="9" fillId="8" borderId="7" xfId="61" applyNumberFormat="1" applyFont="1" applyFill="1" applyBorder="1" applyAlignment="1" applyProtection="1">
      <alignment horizontal="left" vertical="center" wrapText="1"/>
      <protection locked="0"/>
    </xf>
    <xf numFmtId="164" fontId="9" fillId="4" borderId="7" xfId="61" applyNumberFormat="1" applyFont="1" applyFill="1" applyBorder="1" applyAlignment="1" applyProtection="1">
      <alignment horizontal="center" vertical="center" wrapText="1"/>
      <protection locked="0"/>
    </xf>
    <xf numFmtId="164" fontId="9" fillId="8" borderId="7" xfId="61" applyNumberFormat="1" applyFont="1" applyFill="1" applyBorder="1" applyAlignment="1" applyProtection="1">
      <alignment horizontal="center" vertical="center" wrapText="1"/>
      <protection/>
    </xf>
    <xf numFmtId="164" fontId="9" fillId="6" borderId="6" xfId="61" applyNumberFormat="1" applyFont="1" applyFill="1" applyBorder="1" applyAlignment="1" applyProtection="1">
      <alignment horizontal="left" vertical="center" wrapText="1"/>
      <protection locked="0"/>
    </xf>
    <xf numFmtId="164" fontId="9" fillId="4" borderId="6" xfId="61" applyNumberFormat="1" applyFont="1" applyFill="1" applyBorder="1" applyAlignment="1" applyProtection="1">
      <alignment horizontal="center" vertical="center" wrapText="1"/>
      <protection locked="0"/>
    </xf>
    <xf numFmtId="164" fontId="9" fillId="6" borderId="6" xfId="61" applyNumberFormat="1" applyFont="1" applyFill="1" applyBorder="1" applyAlignment="1" applyProtection="1">
      <alignment horizontal="center" vertical="center" wrapText="1"/>
      <protection/>
    </xf>
    <xf numFmtId="164" fontId="9" fillId="10" borderId="7" xfId="61" applyFont="1" applyFill="1" applyBorder="1" applyAlignment="1" applyProtection="1">
      <alignment horizontal="left" vertical="center" wrapText="1"/>
      <protection locked="0"/>
    </xf>
    <xf numFmtId="164" fontId="9" fillId="10" borderId="7" xfId="61" applyFont="1" applyFill="1" applyBorder="1" applyAlignment="1" applyProtection="1">
      <alignment horizontal="center" vertical="center" wrapText="1"/>
      <protection locked="0"/>
    </xf>
    <xf numFmtId="167" fontId="9" fillId="10" borderId="7" xfId="61" applyNumberFormat="1" applyFont="1" applyFill="1" applyBorder="1" applyAlignment="1" applyProtection="1">
      <alignment horizontal="center" vertical="center" wrapText="1"/>
      <protection locked="0"/>
    </xf>
    <xf numFmtId="164" fontId="9" fillId="2" borderId="7" xfId="61" applyFont="1" applyFill="1" applyBorder="1" applyAlignment="1" applyProtection="1">
      <alignment horizontal="center" vertical="center" wrapText="1"/>
      <protection/>
    </xf>
    <xf numFmtId="164" fontId="9" fillId="2" borderId="6" xfId="61" applyFont="1" applyFill="1" applyBorder="1" applyAlignment="1" applyProtection="1">
      <alignment horizontal="center" vertical="center" wrapText="1"/>
      <protection/>
    </xf>
    <xf numFmtId="164" fontId="9" fillId="10" borderId="8" xfId="61" applyFont="1" applyFill="1" applyBorder="1" applyAlignment="1" applyProtection="1">
      <alignment horizontal="left" vertical="center" wrapText="1"/>
      <protection locked="0"/>
    </xf>
    <xf numFmtId="164" fontId="9" fillId="10" borderId="8" xfId="61" applyFont="1" applyFill="1" applyBorder="1" applyAlignment="1" applyProtection="1">
      <alignment horizontal="center" vertical="center" wrapText="1"/>
      <protection locked="0"/>
    </xf>
    <xf numFmtId="167" fontId="9" fillId="10" borderId="8" xfId="61" applyNumberFormat="1" applyFont="1" applyFill="1" applyBorder="1" applyAlignment="1" applyProtection="1">
      <alignment horizontal="center" vertical="center" wrapText="1"/>
      <protection locked="0"/>
    </xf>
    <xf numFmtId="164" fontId="9" fillId="2" borderId="8" xfId="61" applyFont="1" applyFill="1" applyBorder="1" applyAlignment="1" applyProtection="1">
      <alignment horizontal="center" vertical="center" wrapText="1"/>
      <protection/>
    </xf>
    <xf numFmtId="164" fontId="9" fillId="2" borderId="7" xfId="61" applyFont="1" applyFill="1" applyBorder="1" applyAlignment="1" applyProtection="1">
      <alignment horizontal="center" vertical="center" wrapText="1"/>
      <protection locked="0"/>
    </xf>
    <xf numFmtId="164" fontId="8" fillId="0" borderId="5" xfId="61" applyFont="1" applyFill="1" applyBorder="1" applyAlignment="1" applyProtection="1">
      <alignment horizontal="center" vertical="center" wrapText="1"/>
      <protection locked="0"/>
    </xf>
    <xf numFmtId="171" fontId="9" fillId="8" borderId="7" xfId="61" applyNumberFormat="1" applyFont="1" applyFill="1" applyBorder="1" applyAlignment="1" applyProtection="1">
      <alignment horizontal="center" vertical="center" wrapText="1"/>
      <protection locked="0"/>
    </xf>
    <xf numFmtId="171" fontId="9" fillId="6" borderId="8" xfId="61" applyNumberFormat="1" applyFont="1" applyFill="1" applyBorder="1" applyAlignment="1" applyProtection="1">
      <alignment horizontal="center" vertical="center" wrapText="1"/>
      <protection locked="0"/>
    </xf>
    <xf numFmtId="164" fontId="8" fillId="5" borderId="5" xfId="29" applyFont="1" applyFill="1" applyBorder="1" applyAlignment="1" applyProtection="1">
      <alignment horizontal="center" vertical="center" wrapText="1"/>
      <protection locked="0"/>
    </xf>
    <xf numFmtId="164" fontId="8" fillId="0" borderId="5" xfId="29" applyFont="1" applyFill="1" applyBorder="1" applyAlignment="1" applyProtection="1">
      <alignment horizontal="center" vertical="center" wrapText="1"/>
      <protection locked="0"/>
    </xf>
    <xf numFmtId="164" fontId="9" fillId="6" borderId="6" xfId="29" applyFont="1" applyFill="1" applyBorder="1" applyAlignment="1" applyProtection="1">
      <alignment horizontal="left" vertical="center" wrapText="1"/>
      <protection locked="0"/>
    </xf>
    <xf numFmtId="164" fontId="8" fillId="0" borderId="6" xfId="29" applyFont="1" applyFill="1" applyBorder="1" applyAlignment="1" applyProtection="1">
      <alignment horizontal="left" vertical="center" wrapText="1"/>
      <protection locked="0"/>
    </xf>
    <xf numFmtId="164" fontId="1" fillId="0" borderId="0" xfId="29" applyAlignment="1">
      <alignment wrapText="1"/>
      <protection/>
    </xf>
    <xf numFmtId="164" fontId="9" fillId="8" borderId="7" xfId="29" applyFont="1" applyFill="1" applyBorder="1" applyAlignment="1" applyProtection="1">
      <alignment horizontal="left" vertical="center" wrapText="1"/>
      <protection locked="0"/>
    </xf>
    <xf numFmtId="164" fontId="8" fillId="0" borderId="7" xfId="29" applyFont="1" applyFill="1" applyBorder="1" applyAlignment="1" applyProtection="1">
      <alignment horizontal="left" vertical="center" wrapText="1"/>
      <protection locked="0"/>
    </xf>
    <xf numFmtId="164" fontId="9" fillId="8" borderId="6" xfId="61" applyNumberFormat="1" applyFont="1" applyFill="1" applyBorder="1" applyAlignment="1" applyProtection="1">
      <alignment horizontal="center" vertical="center" wrapText="1"/>
      <protection/>
    </xf>
  </cellXfs>
  <cellStyles count="48">
    <cellStyle name="Normal" xfId="0"/>
    <cellStyle name="Comma" xfId="15"/>
    <cellStyle name="Comma [0]" xfId="16"/>
    <cellStyle name="Currency" xfId="17"/>
    <cellStyle name="Currency [0]" xfId="18"/>
    <cellStyle name="Percent" xfId="19"/>
    <cellStyle name="Обычный 10" xfId="20"/>
    <cellStyle name="Обычный 11" xfId="21"/>
    <cellStyle name="Обычный 12" xfId="22"/>
    <cellStyle name="Обычный 13" xfId="23"/>
    <cellStyle name="Обычный 14" xfId="24"/>
    <cellStyle name="Обычный 15" xfId="25"/>
    <cellStyle name="Обычный 16" xfId="26"/>
    <cellStyle name="Обычный 16 2" xfId="27"/>
    <cellStyle name="Обычный 16 3" xfId="28"/>
    <cellStyle name="Обычный 17" xfId="29"/>
    <cellStyle name="Обычный 18" xfId="30"/>
    <cellStyle name="Обычный 19" xfId="31"/>
    <cellStyle name="Обычный 2" xfId="32"/>
    <cellStyle name="Обычный 2 2" xfId="33"/>
    <cellStyle name="Обычный 3" xfId="34"/>
    <cellStyle name="Обычный 3 2" xfId="35"/>
    <cellStyle name="Обычный 4" xfId="36"/>
    <cellStyle name="Обычный 4 2" xfId="37"/>
    <cellStyle name="Обычный 5" xfId="38"/>
    <cellStyle name="Обычный 5 2" xfId="39"/>
    <cellStyle name="Обычный 6" xfId="40"/>
    <cellStyle name="Обычный 6 2" xfId="41"/>
    <cellStyle name="Обычный 6 2 2" xfId="42"/>
    <cellStyle name="Обычный 7" xfId="43"/>
    <cellStyle name="Обычный 7 2" xfId="44"/>
    <cellStyle name="Обычный 7 2 2" xfId="45"/>
    <cellStyle name="Обычный 7 3" xfId="46"/>
    <cellStyle name="Обычный 7 3 2" xfId="47"/>
    <cellStyle name="Обычный 7 3 3" xfId="48"/>
    <cellStyle name="Обычный 8" xfId="49"/>
    <cellStyle name="Обычный 8 2" xfId="50"/>
    <cellStyle name="Обычный 9" xfId="51"/>
    <cellStyle name="Процентный 2" xfId="52"/>
    <cellStyle name="Процентный 3" xfId="53"/>
    <cellStyle name="Стиль 1" xfId="54"/>
    <cellStyle name="Стиль 1 2" xfId="55"/>
    <cellStyle name="Стиль 1 2 2" xfId="56"/>
    <cellStyle name="Стиль 1 2 2 2" xfId="57"/>
    <cellStyle name="Стиль 1 2 2 3" xfId="58"/>
    <cellStyle name="Стиль 1 2 3" xfId="59"/>
    <cellStyle name="Стиль 1 3" xfId="60"/>
    <cellStyle name="Excel Built-in Normal"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CC00FF"/>
      <rgbColor rgb="0000FFFF"/>
      <rgbColor rgb="00800000"/>
      <rgbColor rgb="00008000"/>
      <rgbColor rgb="00000080"/>
      <rgbColor rgb="00808000"/>
      <rgbColor rgb="00800080"/>
      <rgbColor rgb="00008080"/>
      <rgbColor rgb="00CCC1DA"/>
      <rgbColor rgb="00808080"/>
      <rgbColor rgb="009999FF"/>
      <rgbColor rgb="00993366"/>
      <rgbColor rgb="00FDEADA"/>
      <rgbColor rgb="00DCE6F2"/>
      <rgbColor rgb="00660066"/>
      <rgbColor rgb="00FF8080"/>
      <rgbColor rgb="00216BA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EB4E3"/>
      <rgbColor rgb="00FF99CC"/>
      <rgbColor rgb="00CC99FF"/>
      <rgbColor rgb="00FFCC99"/>
      <rgbColor rgb="003366FF"/>
      <rgbColor rgb="0033CCCC"/>
      <rgbColor rgb="0092D050"/>
      <rgbColor rgb="00FFC000"/>
      <rgbColor rgb="00FF9900"/>
      <rgbColor rgb="00FF6600"/>
      <rgbColor rgb="00595959"/>
      <rgbColor rgb="00969696"/>
      <rgbColor rgb="00003366"/>
      <rgbColor rgb="0033CC33"/>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jpeg" /><Relationship Id="rId12" Type="http://schemas.openxmlformats.org/officeDocument/2006/relationships/image" Target="../media/image12.jpeg" /><Relationship Id="rId13" Type="http://schemas.openxmlformats.org/officeDocument/2006/relationships/image" Target="../media/image13.jpeg" /><Relationship Id="rId14" Type="http://schemas.openxmlformats.org/officeDocument/2006/relationships/image" Target="../media/image14.jpeg" /><Relationship Id="rId15" Type="http://schemas.openxmlformats.org/officeDocument/2006/relationships/image" Target="../media/image15.jpeg" /><Relationship Id="rId16" Type="http://schemas.openxmlformats.org/officeDocument/2006/relationships/image" Target="../media/image16.jpeg" /><Relationship Id="rId17" Type="http://schemas.openxmlformats.org/officeDocument/2006/relationships/image" Target="../media/image17.jpeg" /><Relationship Id="rId18" Type="http://schemas.openxmlformats.org/officeDocument/2006/relationships/image" Target="../media/image18.jpeg" /><Relationship Id="rId19" Type="http://schemas.openxmlformats.org/officeDocument/2006/relationships/image" Target="../media/image19.jpeg" /><Relationship Id="rId20" Type="http://schemas.openxmlformats.org/officeDocument/2006/relationships/image" Target="../media/image20.jpeg" /><Relationship Id="rId21" Type="http://schemas.openxmlformats.org/officeDocument/2006/relationships/image" Target="../media/image21.jpeg" /><Relationship Id="rId22" Type="http://schemas.openxmlformats.org/officeDocument/2006/relationships/image" Target="../media/image22.jpeg" /><Relationship Id="rId23" Type="http://schemas.openxmlformats.org/officeDocument/2006/relationships/image" Target="../media/image23.jpeg" /><Relationship Id="rId24" Type="http://schemas.openxmlformats.org/officeDocument/2006/relationships/image" Target="../media/image24.jpeg" /><Relationship Id="rId25" Type="http://schemas.openxmlformats.org/officeDocument/2006/relationships/image" Target="../media/image25.jpeg" /><Relationship Id="rId26" Type="http://schemas.openxmlformats.org/officeDocument/2006/relationships/image" Target="../media/image26.jpeg" /><Relationship Id="rId27" Type="http://schemas.openxmlformats.org/officeDocument/2006/relationships/image" Target="../media/image27.jpeg" /><Relationship Id="rId28" Type="http://schemas.openxmlformats.org/officeDocument/2006/relationships/image" Target="../media/image28.jpeg" /><Relationship Id="rId29" Type="http://schemas.openxmlformats.org/officeDocument/2006/relationships/image" Target="../media/image29.jpeg" /><Relationship Id="rId30" Type="http://schemas.openxmlformats.org/officeDocument/2006/relationships/image" Target="../media/image30.jpeg" /><Relationship Id="rId31" Type="http://schemas.openxmlformats.org/officeDocument/2006/relationships/image" Target="../media/image31.jpeg" /><Relationship Id="rId32" Type="http://schemas.openxmlformats.org/officeDocument/2006/relationships/image" Target="../media/image32.jpeg" /><Relationship Id="rId33" Type="http://schemas.openxmlformats.org/officeDocument/2006/relationships/image" Target="../media/image33.jpeg" /><Relationship Id="rId34" Type="http://schemas.openxmlformats.org/officeDocument/2006/relationships/image" Target="../media/image34.jpeg" /><Relationship Id="rId35" Type="http://schemas.openxmlformats.org/officeDocument/2006/relationships/image" Target="../media/image35.jpeg" /><Relationship Id="rId36" Type="http://schemas.openxmlformats.org/officeDocument/2006/relationships/image" Target="../media/image36.jpeg" /><Relationship Id="rId37" Type="http://schemas.openxmlformats.org/officeDocument/2006/relationships/image" Target="../media/image37.jpeg" /><Relationship Id="rId38" Type="http://schemas.openxmlformats.org/officeDocument/2006/relationships/image" Target="../media/image38.jpeg" /><Relationship Id="rId39" Type="http://schemas.openxmlformats.org/officeDocument/2006/relationships/image" Target="../media/image39.jpeg" /><Relationship Id="rId40" Type="http://schemas.openxmlformats.org/officeDocument/2006/relationships/image" Target="../media/image40.jpeg" /><Relationship Id="rId41" Type="http://schemas.openxmlformats.org/officeDocument/2006/relationships/image" Target="../media/image41.jpeg" /><Relationship Id="rId42" Type="http://schemas.openxmlformats.org/officeDocument/2006/relationships/image" Target="../media/image42.jpeg" /><Relationship Id="rId43" Type="http://schemas.openxmlformats.org/officeDocument/2006/relationships/image" Target="../media/image43.jpeg" /><Relationship Id="rId44" Type="http://schemas.openxmlformats.org/officeDocument/2006/relationships/image" Target="../media/image44.jpeg" /><Relationship Id="rId45" Type="http://schemas.openxmlformats.org/officeDocument/2006/relationships/image" Target="../media/image45.jpeg" /><Relationship Id="rId46" Type="http://schemas.openxmlformats.org/officeDocument/2006/relationships/image" Target="../media/image46.jpeg" /><Relationship Id="rId47" Type="http://schemas.openxmlformats.org/officeDocument/2006/relationships/image" Target="../media/image47.jpeg" /><Relationship Id="rId48" Type="http://schemas.openxmlformats.org/officeDocument/2006/relationships/image" Target="../media/image48.jpeg" /><Relationship Id="rId49" Type="http://schemas.openxmlformats.org/officeDocument/2006/relationships/image" Target="../media/image49.jpeg" /><Relationship Id="rId50" Type="http://schemas.openxmlformats.org/officeDocument/2006/relationships/image" Target="../media/image50.jpeg" /><Relationship Id="rId51" Type="http://schemas.openxmlformats.org/officeDocument/2006/relationships/image" Target="../media/image51.jpeg" /><Relationship Id="rId52" Type="http://schemas.openxmlformats.org/officeDocument/2006/relationships/image" Target="../media/image52.jpeg" /><Relationship Id="rId53" Type="http://schemas.openxmlformats.org/officeDocument/2006/relationships/image" Target="../media/image53.jpeg" /><Relationship Id="rId54" Type="http://schemas.openxmlformats.org/officeDocument/2006/relationships/image" Target="../media/image54.jpeg" /><Relationship Id="rId55" Type="http://schemas.openxmlformats.org/officeDocument/2006/relationships/image" Target="../media/image55.jpeg" /><Relationship Id="rId56" Type="http://schemas.openxmlformats.org/officeDocument/2006/relationships/image" Target="../media/image56.jpeg" /><Relationship Id="rId57" Type="http://schemas.openxmlformats.org/officeDocument/2006/relationships/image" Target="../media/image57.jpeg" /><Relationship Id="rId58" Type="http://schemas.openxmlformats.org/officeDocument/2006/relationships/image" Target="../media/image58.jpeg" /><Relationship Id="rId59" Type="http://schemas.openxmlformats.org/officeDocument/2006/relationships/image" Target="../media/image59.jpeg" /><Relationship Id="rId60" Type="http://schemas.openxmlformats.org/officeDocument/2006/relationships/image" Target="../media/image60.jpeg" /><Relationship Id="rId61" Type="http://schemas.openxmlformats.org/officeDocument/2006/relationships/image" Target="../media/image61.jpeg" /><Relationship Id="rId62" Type="http://schemas.openxmlformats.org/officeDocument/2006/relationships/image" Target="../media/image62.jpeg" /><Relationship Id="rId63" Type="http://schemas.openxmlformats.org/officeDocument/2006/relationships/image" Target="../media/image63.jpeg" /><Relationship Id="rId64" Type="http://schemas.openxmlformats.org/officeDocument/2006/relationships/image" Target="../media/image64.jpeg" /><Relationship Id="rId65" Type="http://schemas.openxmlformats.org/officeDocument/2006/relationships/image" Target="../media/image65.jpeg" /><Relationship Id="rId66" Type="http://schemas.openxmlformats.org/officeDocument/2006/relationships/image" Target="../media/image66.jpeg" /><Relationship Id="rId67" Type="http://schemas.openxmlformats.org/officeDocument/2006/relationships/image" Target="../media/image67.jpeg" /><Relationship Id="rId68" Type="http://schemas.openxmlformats.org/officeDocument/2006/relationships/image" Target="../media/image68.jpeg" /><Relationship Id="rId69" Type="http://schemas.openxmlformats.org/officeDocument/2006/relationships/image" Target="../media/image69.jpeg" /><Relationship Id="rId70" Type="http://schemas.openxmlformats.org/officeDocument/2006/relationships/image" Target="../media/image70.jpeg" /><Relationship Id="rId71" Type="http://schemas.openxmlformats.org/officeDocument/2006/relationships/image" Target="../media/image71.jpeg" /><Relationship Id="rId72" Type="http://schemas.openxmlformats.org/officeDocument/2006/relationships/image" Target="../media/image72.jpeg" /><Relationship Id="rId73" Type="http://schemas.openxmlformats.org/officeDocument/2006/relationships/image" Target="../media/image73.jpeg" /><Relationship Id="rId74" Type="http://schemas.openxmlformats.org/officeDocument/2006/relationships/image" Target="../media/image74.jpeg" /><Relationship Id="rId75" Type="http://schemas.openxmlformats.org/officeDocument/2006/relationships/image" Target="../media/image75.jpeg" /><Relationship Id="rId76" Type="http://schemas.openxmlformats.org/officeDocument/2006/relationships/image" Target="../media/image76.jpeg" /><Relationship Id="rId77" Type="http://schemas.openxmlformats.org/officeDocument/2006/relationships/image" Target="../media/image77.jpeg" /><Relationship Id="rId78" Type="http://schemas.openxmlformats.org/officeDocument/2006/relationships/image" Target="../media/image78.jpeg" /><Relationship Id="rId79" Type="http://schemas.openxmlformats.org/officeDocument/2006/relationships/image" Target="../media/image79.jpeg" /><Relationship Id="rId80" Type="http://schemas.openxmlformats.org/officeDocument/2006/relationships/image" Target="../media/image80.jpeg" /><Relationship Id="rId81" Type="http://schemas.openxmlformats.org/officeDocument/2006/relationships/image" Target="../media/image81.jpeg" /><Relationship Id="rId82" Type="http://schemas.openxmlformats.org/officeDocument/2006/relationships/image" Target="../media/image82.jpeg" /><Relationship Id="rId83" Type="http://schemas.openxmlformats.org/officeDocument/2006/relationships/image" Target="../media/image83.jpeg" /><Relationship Id="rId84" Type="http://schemas.openxmlformats.org/officeDocument/2006/relationships/image" Target="../media/image84.jpeg" /><Relationship Id="rId85" Type="http://schemas.openxmlformats.org/officeDocument/2006/relationships/image" Target="../media/image85.jpeg" /><Relationship Id="rId86" Type="http://schemas.openxmlformats.org/officeDocument/2006/relationships/image" Target="../media/image86.jpeg" /><Relationship Id="rId87" Type="http://schemas.openxmlformats.org/officeDocument/2006/relationships/image" Target="../media/image87.jpeg" /><Relationship Id="rId88" Type="http://schemas.openxmlformats.org/officeDocument/2006/relationships/image" Target="../media/image88.jpeg" /><Relationship Id="rId89" Type="http://schemas.openxmlformats.org/officeDocument/2006/relationships/image" Target="../media/image89.jpeg" /><Relationship Id="rId90" Type="http://schemas.openxmlformats.org/officeDocument/2006/relationships/image" Target="../media/image90.jpeg" /><Relationship Id="rId91" Type="http://schemas.openxmlformats.org/officeDocument/2006/relationships/image" Target="../media/image91.jpeg" /><Relationship Id="rId92" Type="http://schemas.openxmlformats.org/officeDocument/2006/relationships/image" Target="../media/image92.jpeg" /><Relationship Id="rId93" Type="http://schemas.openxmlformats.org/officeDocument/2006/relationships/image" Target="../media/image93.jpeg" /><Relationship Id="rId94" Type="http://schemas.openxmlformats.org/officeDocument/2006/relationships/image" Target="../media/image94.jpeg" /><Relationship Id="rId95" Type="http://schemas.openxmlformats.org/officeDocument/2006/relationships/image" Target="../media/image95.jpeg" /><Relationship Id="rId96" Type="http://schemas.openxmlformats.org/officeDocument/2006/relationships/image" Target="../media/image96.jpeg" /><Relationship Id="rId97" Type="http://schemas.openxmlformats.org/officeDocument/2006/relationships/image" Target="../media/image97.jpeg" /><Relationship Id="rId98" Type="http://schemas.openxmlformats.org/officeDocument/2006/relationships/image" Target="../media/image98.jpeg" /><Relationship Id="rId99" Type="http://schemas.openxmlformats.org/officeDocument/2006/relationships/image" Target="../media/image99.jpeg" /><Relationship Id="rId100" Type="http://schemas.openxmlformats.org/officeDocument/2006/relationships/image" Target="../media/image100.jpeg" /><Relationship Id="rId101" Type="http://schemas.openxmlformats.org/officeDocument/2006/relationships/image" Target="../media/image101.jpeg" /><Relationship Id="rId102" Type="http://schemas.openxmlformats.org/officeDocument/2006/relationships/image" Target="../media/image102.jpeg" /><Relationship Id="rId103" Type="http://schemas.openxmlformats.org/officeDocument/2006/relationships/image" Target="../media/image103.jpeg" /><Relationship Id="rId104" Type="http://schemas.openxmlformats.org/officeDocument/2006/relationships/image" Target="../media/image104.jpeg" /><Relationship Id="rId105" Type="http://schemas.openxmlformats.org/officeDocument/2006/relationships/image" Target="../media/image105.jpeg" /><Relationship Id="rId106" Type="http://schemas.openxmlformats.org/officeDocument/2006/relationships/image" Target="../media/image106.jpeg" /><Relationship Id="rId107" Type="http://schemas.openxmlformats.org/officeDocument/2006/relationships/image" Target="../media/image107.jpeg" /><Relationship Id="rId108" Type="http://schemas.openxmlformats.org/officeDocument/2006/relationships/image" Target="../media/image108.jpeg" /><Relationship Id="rId109" Type="http://schemas.openxmlformats.org/officeDocument/2006/relationships/image" Target="../media/image109.jpeg" /><Relationship Id="rId110" Type="http://schemas.openxmlformats.org/officeDocument/2006/relationships/image" Target="../media/image110.jpeg" /><Relationship Id="rId111" Type="http://schemas.openxmlformats.org/officeDocument/2006/relationships/image" Target="../media/image111.jpeg" /><Relationship Id="rId112" Type="http://schemas.openxmlformats.org/officeDocument/2006/relationships/image" Target="../media/image112.jpeg" /><Relationship Id="rId113" Type="http://schemas.openxmlformats.org/officeDocument/2006/relationships/image" Target="../media/image113.jpeg" /><Relationship Id="rId114" Type="http://schemas.openxmlformats.org/officeDocument/2006/relationships/image" Target="../media/image114.jpeg" /><Relationship Id="rId115" Type="http://schemas.openxmlformats.org/officeDocument/2006/relationships/image" Target="../media/image115.jpeg" /><Relationship Id="rId116" Type="http://schemas.openxmlformats.org/officeDocument/2006/relationships/image" Target="../media/image116.jpeg" /><Relationship Id="rId117" Type="http://schemas.openxmlformats.org/officeDocument/2006/relationships/image" Target="../media/image117.jpeg" /><Relationship Id="rId118" Type="http://schemas.openxmlformats.org/officeDocument/2006/relationships/image" Target="../media/image118.jpeg" /><Relationship Id="rId119" Type="http://schemas.openxmlformats.org/officeDocument/2006/relationships/image" Target="../media/image119.jpeg" /><Relationship Id="rId120" Type="http://schemas.openxmlformats.org/officeDocument/2006/relationships/image" Target="../media/image120.jpeg" /><Relationship Id="rId121" Type="http://schemas.openxmlformats.org/officeDocument/2006/relationships/image" Target="../media/image121.jpeg" /><Relationship Id="rId122" Type="http://schemas.openxmlformats.org/officeDocument/2006/relationships/image" Target="../media/image122.jpeg" /><Relationship Id="rId123" Type="http://schemas.openxmlformats.org/officeDocument/2006/relationships/image" Target="../media/image123.jpeg" /><Relationship Id="rId124" Type="http://schemas.openxmlformats.org/officeDocument/2006/relationships/image" Target="../media/image124.jpeg" /><Relationship Id="rId125" Type="http://schemas.openxmlformats.org/officeDocument/2006/relationships/image" Target="../media/image125.jpeg" /><Relationship Id="rId126" Type="http://schemas.openxmlformats.org/officeDocument/2006/relationships/image" Target="../media/image126.jpeg" /><Relationship Id="rId127" Type="http://schemas.openxmlformats.org/officeDocument/2006/relationships/image" Target="../media/image127.jpeg" /><Relationship Id="rId128" Type="http://schemas.openxmlformats.org/officeDocument/2006/relationships/image" Target="../media/image128.jpeg" /><Relationship Id="rId129" Type="http://schemas.openxmlformats.org/officeDocument/2006/relationships/image" Target="../media/image129.jpeg" /><Relationship Id="rId130" Type="http://schemas.openxmlformats.org/officeDocument/2006/relationships/image" Target="../media/image130.jpeg" /><Relationship Id="rId131" Type="http://schemas.openxmlformats.org/officeDocument/2006/relationships/image" Target="../media/image131.jpeg" /><Relationship Id="rId132" Type="http://schemas.openxmlformats.org/officeDocument/2006/relationships/image" Target="../media/image132.jpeg" /><Relationship Id="rId133" Type="http://schemas.openxmlformats.org/officeDocument/2006/relationships/image" Target="../media/image133.jpeg" /><Relationship Id="rId134" Type="http://schemas.openxmlformats.org/officeDocument/2006/relationships/image" Target="../media/image134.jpeg" /><Relationship Id="rId135" Type="http://schemas.openxmlformats.org/officeDocument/2006/relationships/image" Target="../media/image135.jpeg" /><Relationship Id="rId136" Type="http://schemas.openxmlformats.org/officeDocument/2006/relationships/image" Target="../media/image136.jpeg" /><Relationship Id="rId137" Type="http://schemas.openxmlformats.org/officeDocument/2006/relationships/image" Target="../media/image137.jpeg" /><Relationship Id="rId138" Type="http://schemas.openxmlformats.org/officeDocument/2006/relationships/image" Target="../media/image138.jpeg" /><Relationship Id="rId139" Type="http://schemas.openxmlformats.org/officeDocument/2006/relationships/image" Target="../media/image139.jpeg" /><Relationship Id="rId140" Type="http://schemas.openxmlformats.org/officeDocument/2006/relationships/image" Target="../media/image140.jpeg" /><Relationship Id="rId141" Type="http://schemas.openxmlformats.org/officeDocument/2006/relationships/image" Target="../media/image141.jpeg" /><Relationship Id="rId142" Type="http://schemas.openxmlformats.org/officeDocument/2006/relationships/image" Target="../media/image142.jpeg" /><Relationship Id="rId143" Type="http://schemas.openxmlformats.org/officeDocument/2006/relationships/image" Target="../media/image143.jpeg" /><Relationship Id="rId144" Type="http://schemas.openxmlformats.org/officeDocument/2006/relationships/image" Target="../media/image144.jpeg" /><Relationship Id="rId145" Type="http://schemas.openxmlformats.org/officeDocument/2006/relationships/image" Target="../media/image145.jpeg" /><Relationship Id="rId146" Type="http://schemas.openxmlformats.org/officeDocument/2006/relationships/image" Target="../media/image146.jpeg" /><Relationship Id="rId147" Type="http://schemas.openxmlformats.org/officeDocument/2006/relationships/image" Target="../media/image147.jpeg" /><Relationship Id="rId148" Type="http://schemas.openxmlformats.org/officeDocument/2006/relationships/image" Target="../media/image148.jpeg" /><Relationship Id="rId149" Type="http://schemas.openxmlformats.org/officeDocument/2006/relationships/image" Target="../media/image149.jpeg" /><Relationship Id="rId150" Type="http://schemas.openxmlformats.org/officeDocument/2006/relationships/image" Target="../media/image150.jpeg" /><Relationship Id="rId151" Type="http://schemas.openxmlformats.org/officeDocument/2006/relationships/image" Target="../media/image151.jpeg" /><Relationship Id="rId152" Type="http://schemas.openxmlformats.org/officeDocument/2006/relationships/image" Target="../media/image152.jpeg" /><Relationship Id="rId153" Type="http://schemas.openxmlformats.org/officeDocument/2006/relationships/image" Target="../media/image153.jpeg" /><Relationship Id="rId154" Type="http://schemas.openxmlformats.org/officeDocument/2006/relationships/image" Target="../media/image154.jpeg" /><Relationship Id="rId155" Type="http://schemas.openxmlformats.org/officeDocument/2006/relationships/image" Target="../media/image155.jpeg" /><Relationship Id="rId156" Type="http://schemas.openxmlformats.org/officeDocument/2006/relationships/image" Target="../media/image156.jpeg" /><Relationship Id="rId157" Type="http://schemas.openxmlformats.org/officeDocument/2006/relationships/image" Target="../media/image157.jpeg" /><Relationship Id="rId158" Type="http://schemas.openxmlformats.org/officeDocument/2006/relationships/image" Target="../media/image158.jpeg" /><Relationship Id="rId159" Type="http://schemas.openxmlformats.org/officeDocument/2006/relationships/image" Target="../media/image159.jpeg" /><Relationship Id="rId160" Type="http://schemas.openxmlformats.org/officeDocument/2006/relationships/image" Target="../media/image160.jpeg" /><Relationship Id="rId161" Type="http://schemas.openxmlformats.org/officeDocument/2006/relationships/image" Target="../media/image161.jpeg" /><Relationship Id="rId162" Type="http://schemas.openxmlformats.org/officeDocument/2006/relationships/image" Target="../media/image162.jpeg" /><Relationship Id="rId163" Type="http://schemas.openxmlformats.org/officeDocument/2006/relationships/image" Target="../media/image163.jpeg" /><Relationship Id="rId164" Type="http://schemas.openxmlformats.org/officeDocument/2006/relationships/image" Target="../media/image164.jpeg" /><Relationship Id="rId165" Type="http://schemas.openxmlformats.org/officeDocument/2006/relationships/image" Target="../media/image165.jpeg" /><Relationship Id="rId166" Type="http://schemas.openxmlformats.org/officeDocument/2006/relationships/image" Target="../media/image166.jpeg" /><Relationship Id="rId167" Type="http://schemas.openxmlformats.org/officeDocument/2006/relationships/image" Target="../media/image167.jpeg" /><Relationship Id="rId168" Type="http://schemas.openxmlformats.org/officeDocument/2006/relationships/image" Target="../media/image168.jpeg" /><Relationship Id="rId169" Type="http://schemas.openxmlformats.org/officeDocument/2006/relationships/image" Target="../media/image169.jpeg" /><Relationship Id="rId170" Type="http://schemas.openxmlformats.org/officeDocument/2006/relationships/image" Target="../media/image17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219</xdr:row>
      <xdr:rowOff>390525</xdr:rowOff>
    </xdr:from>
    <xdr:to>
      <xdr:col>6</xdr:col>
      <xdr:colOff>28575</xdr:colOff>
      <xdr:row>220</xdr:row>
      <xdr:rowOff>371475</xdr:rowOff>
    </xdr:to>
    <xdr:grpSp>
      <xdr:nvGrpSpPr>
        <xdr:cNvPr id="1" name="Группа 357"/>
        <xdr:cNvGrpSpPr>
          <a:grpSpLocks/>
        </xdr:cNvGrpSpPr>
      </xdr:nvGrpSpPr>
      <xdr:grpSpPr>
        <a:xfrm>
          <a:off x="6162675" y="86086950"/>
          <a:ext cx="0" cy="381000"/>
          <a:chOff x="10230" y="136604"/>
          <a:chExt cx="0" cy="603"/>
        </a:xfrm>
        <a:solidFill>
          <a:srgbClr val="FFFFFF"/>
        </a:solidFill>
      </xdr:grpSpPr>
      <xdr:pic>
        <xdr:nvPicPr>
          <xdr:cNvPr id="2" name="Рисунок 358"/>
          <xdr:cNvPicPr preferRelativeResize="1">
            <a:picLocks noChangeAspect="1"/>
          </xdr:cNvPicPr>
        </xdr:nvPicPr>
        <xdr:blipFill>
          <a:blip r:embed="rId1"/>
          <a:stretch>
            <a:fillRect/>
          </a:stretch>
        </xdr:blipFill>
        <xdr:spPr>
          <a:xfrm>
            <a:off x="10230" y="136604"/>
            <a:ext cx="0" cy="602"/>
          </a:xfrm>
          <a:prstGeom prst="rect">
            <a:avLst/>
          </a:prstGeom>
          <a:blipFill>
            <a:blip r:embed=""/>
            <a:srcRect/>
            <a:stretch>
              <a:fillRect/>
            </a:stretch>
          </a:blipFill>
          <a:ln w="9525" cmpd="sng">
            <a:noFill/>
          </a:ln>
        </xdr:spPr>
      </xdr:pic>
      <xdr:pic>
        <xdr:nvPicPr>
          <xdr:cNvPr id="3" name="Рисунок 359"/>
          <xdr:cNvPicPr preferRelativeResize="1">
            <a:picLocks noChangeAspect="1"/>
          </xdr:cNvPicPr>
        </xdr:nvPicPr>
        <xdr:blipFill>
          <a:blip r:embed="rId2"/>
          <a:stretch>
            <a:fillRect/>
          </a:stretch>
        </xdr:blipFill>
        <xdr:spPr>
          <a:xfrm rot="20340000">
            <a:off x="10230" y="136829"/>
            <a:ext cx="0" cy="323"/>
          </a:xfrm>
          <a:prstGeom prst="rect">
            <a:avLst/>
          </a:prstGeom>
          <a:blipFill>
            <a:blip r:embed=""/>
            <a:srcRect/>
            <a:stretch>
              <a:fillRect/>
            </a:stretch>
          </a:blipFill>
          <a:ln w="9525" cmpd="sng">
            <a:noFill/>
          </a:ln>
        </xdr:spPr>
      </xdr:pic>
    </xdr:grpSp>
    <xdr:clientData/>
  </xdr:twoCellAnchor>
  <xdr:twoCellAnchor>
    <xdr:from>
      <xdr:col>5</xdr:col>
      <xdr:colOff>28575</xdr:colOff>
      <xdr:row>219</xdr:row>
      <xdr:rowOff>390525</xdr:rowOff>
    </xdr:from>
    <xdr:to>
      <xdr:col>5</xdr:col>
      <xdr:colOff>28575</xdr:colOff>
      <xdr:row>220</xdr:row>
      <xdr:rowOff>371475</xdr:rowOff>
    </xdr:to>
    <xdr:grpSp>
      <xdr:nvGrpSpPr>
        <xdr:cNvPr id="4" name="Группа 428"/>
        <xdr:cNvGrpSpPr>
          <a:grpSpLocks/>
        </xdr:cNvGrpSpPr>
      </xdr:nvGrpSpPr>
      <xdr:grpSpPr>
        <a:xfrm>
          <a:off x="5591175" y="86086950"/>
          <a:ext cx="0" cy="381000"/>
          <a:chOff x="9277" y="136604"/>
          <a:chExt cx="0" cy="603"/>
        </a:xfrm>
        <a:solidFill>
          <a:srgbClr val="FFFFFF"/>
        </a:solidFill>
      </xdr:grpSpPr>
      <xdr:pic>
        <xdr:nvPicPr>
          <xdr:cNvPr id="5" name="Рисунок 429"/>
          <xdr:cNvPicPr preferRelativeResize="1">
            <a:picLocks noChangeAspect="1"/>
          </xdr:cNvPicPr>
        </xdr:nvPicPr>
        <xdr:blipFill>
          <a:blip r:embed="rId1"/>
          <a:stretch>
            <a:fillRect/>
          </a:stretch>
        </xdr:blipFill>
        <xdr:spPr>
          <a:xfrm>
            <a:off x="9277" y="136604"/>
            <a:ext cx="0" cy="602"/>
          </a:xfrm>
          <a:prstGeom prst="rect">
            <a:avLst/>
          </a:prstGeom>
          <a:blipFill>
            <a:blip r:embed=""/>
            <a:srcRect/>
            <a:stretch>
              <a:fillRect/>
            </a:stretch>
          </a:blipFill>
          <a:ln w="9525" cmpd="sng">
            <a:noFill/>
          </a:ln>
        </xdr:spPr>
      </xdr:pic>
      <xdr:pic>
        <xdr:nvPicPr>
          <xdr:cNvPr id="6" name="Рисунок 430"/>
          <xdr:cNvPicPr preferRelativeResize="1">
            <a:picLocks noChangeAspect="1"/>
          </xdr:cNvPicPr>
        </xdr:nvPicPr>
        <xdr:blipFill>
          <a:blip r:embed="rId2"/>
          <a:stretch>
            <a:fillRect/>
          </a:stretch>
        </xdr:blipFill>
        <xdr:spPr>
          <a:xfrm rot="20340000">
            <a:off x="9277" y="136829"/>
            <a:ext cx="0" cy="323"/>
          </a:xfrm>
          <a:prstGeom prst="rect">
            <a:avLst/>
          </a:prstGeom>
          <a:blipFill>
            <a:blip r:embed=""/>
            <a:srcRect/>
            <a:stretch>
              <a:fillRect/>
            </a:stretch>
          </a:blipFill>
          <a:ln w="9525" cmpd="sng">
            <a:noFill/>
          </a:ln>
        </xdr:spPr>
      </xdr:pic>
    </xdr:grpSp>
    <xdr:clientData/>
  </xdr:twoCellAnchor>
  <xdr:twoCellAnchor>
    <xdr:from>
      <xdr:col>5</xdr:col>
      <xdr:colOff>38100</xdr:colOff>
      <xdr:row>5</xdr:row>
      <xdr:rowOff>47625</xdr:rowOff>
    </xdr:from>
    <xdr:to>
      <xdr:col>5</xdr:col>
      <xdr:colOff>552450</xdr:colOff>
      <xdr:row>5</xdr:row>
      <xdr:rowOff>314325</xdr:rowOff>
    </xdr:to>
    <xdr:pic>
      <xdr:nvPicPr>
        <xdr:cNvPr id="7" name="Рисунок 566"/>
        <xdr:cNvPicPr preferRelativeResize="1">
          <a:picLocks noChangeAspect="1"/>
        </xdr:cNvPicPr>
      </xdr:nvPicPr>
      <xdr:blipFill>
        <a:blip r:embed="rId3"/>
        <a:stretch>
          <a:fillRect/>
        </a:stretch>
      </xdr:blipFill>
      <xdr:spPr>
        <a:xfrm>
          <a:off x="5600700" y="1628775"/>
          <a:ext cx="514350" cy="266700"/>
        </a:xfrm>
        <a:prstGeom prst="rect">
          <a:avLst/>
        </a:prstGeom>
        <a:blipFill>
          <a:blip r:embed=""/>
          <a:srcRect/>
          <a:stretch>
            <a:fillRect/>
          </a:stretch>
        </a:blipFill>
        <a:ln w="9525" cmpd="sng">
          <a:noFill/>
        </a:ln>
      </xdr:spPr>
    </xdr:pic>
    <xdr:clientData/>
  </xdr:twoCellAnchor>
  <xdr:twoCellAnchor>
    <xdr:from>
      <xdr:col>5</xdr:col>
      <xdr:colOff>38100</xdr:colOff>
      <xdr:row>6</xdr:row>
      <xdr:rowOff>9525</xdr:rowOff>
    </xdr:from>
    <xdr:to>
      <xdr:col>5</xdr:col>
      <xdr:colOff>552450</xdr:colOff>
      <xdr:row>6</xdr:row>
      <xdr:rowOff>352425</xdr:rowOff>
    </xdr:to>
    <xdr:pic>
      <xdr:nvPicPr>
        <xdr:cNvPr id="8" name="Рисунок 567"/>
        <xdr:cNvPicPr preferRelativeResize="1">
          <a:picLocks noChangeAspect="1"/>
        </xdr:cNvPicPr>
      </xdr:nvPicPr>
      <xdr:blipFill>
        <a:blip r:embed="rId4"/>
        <a:stretch>
          <a:fillRect/>
        </a:stretch>
      </xdr:blipFill>
      <xdr:spPr>
        <a:xfrm>
          <a:off x="5600700" y="1971675"/>
          <a:ext cx="514350" cy="352425"/>
        </a:xfrm>
        <a:prstGeom prst="rect">
          <a:avLst/>
        </a:prstGeom>
        <a:blipFill>
          <a:blip r:embed=""/>
          <a:srcRect/>
          <a:stretch>
            <a:fillRect/>
          </a:stretch>
        </a:blipFill>
        <a:ln w="9525" cmpd="sng">
          <a:noFill/>
        </a:ln>
      </xdr:spPr>
    </xdr:pic>
    <xdr:clientData/>
  </xdr:twoCellAnchor>
  <xdr:twoCellAnchor>
    <xdr:from>
      <xdr:col>5</xdr:col>
      <xdr:colOff>85725</xdr:colOff>
      <xdr:row>7</xdr:row>
      <xdr:rowOff>0</xdr:rowOff>
    </xdr:from>
    <xdr:to>
      <xdr:col>5</xdr:col>
      <xdr:colOff>504825</xdr:colOff>
      <xdr:row>7</xdr:row>
      <xdr:rowOff>371475</xdr:rowOff>
    </xdr:to>
    <xdr:pic>
      <xdr:nvPicPr>
        <xdr:cNvPr id="9" name="Рисунок 568"/>
        <xdr:cNvPicPr preferRelativeResize="1">
          <a:picLocks noChangeAspect="1"/>
        </xdr:cNvPicPr>
      </xdr:nvPicPr>
      <xdr:blipFill>
        <a:blip r:embed="rId5"/>
        <a:stretch>
          <a:fillRect/>
        </a:stretch>
      </xdr:blipFill>
      <xdr:spPr>
        <a:xfrm>
          <a:off x="5648325" y="2343150"/>
          <a:ext cx="428625" cy="371475"/>
        </a:xfrm>
        <a:prstGeom prst="rect">
          <a:avLst/>
        </a:prstGeom>
        <a:blipFill>
          <a:blip r:embed=""/>
          <a:srcRect/>
          <a:stretch>
            <a:fillRect/>
          </a:stretch>
        </a:blipFill>
        <a:ln w="9525" cmpd="sng">
          <a:noFill/>
        </a:ln>
      </xdr:spPr>
    </xdr:pic>
    <xdr:clientData/>
  </xdr:twoCellAnchor>
  <xdr:twoCellAnchor>
    <xdr:from>
      <xdr:col>5</xdr:col>
      <xdr:colOff>114300</xdr:colOff>
      <xdr:row>8</xdr:row>
      <xdr:rowOff>0</xdr:rowOff>
    </xdr:from>
    <xdr:to>
      <xdr:col>5</xdr:col>
      <xdr:colOff>466725</xdr:colOff>
      <xdr:row>8</xdr:row>
      <xdr:rowOff>371475</xdr:rowOff>
    </xdr:to>
    <xdr:pic>
      <xdr:nvPicPr>
        <xdr:cNvPr id="10" name="Рисунок 569"/>
        <xdr:cNvPicPr preferRelativeResize="1">
          <a:picLocks noChangeAspect="1"/>
        </xdr:cNvPicPr>
      </xdr:nvPicPr>
      <xdr:blipFill>
        <a:blip r:embed="rId6"/>
        <a:stretch>
          <a:fillRect/>
        </a:stretch>
      </xdr:blipFill>
      <xdr:spPr>
        <a:xfrm>
          <a:off x="5676900" y="2743200"/>
          <a:ext cx="352425" cy="371475"/>
        </a:xfrm>
        <a:prstGeom prst="rect">
          <a:avLst/>
        </a:prstGeom>
        <a:blipFill>
          <a:blip r:embed=""/>
          <a:srcRect/>
          <a:stretch>
            <a:fillRect/>
          </a:stretch>
        </a:blipFill>
        <a:ln w="9525" cmpd="sng">
          <a:noFill/>
        </a:ln>
      </xdr:spPr>
    </xdr:pic>
    <xdr:clientData/>
  </xdr:twoCellAnchor>
  <xdr:twoCellAnchor>
    <xdr:from>
      <xdr:col>5</xdr:col>
      <xdr:colOff>57150</xdr:colOff>
      <xdr:row>9</xdr:row>
      <xdr:rowOff>0</xdr:rowOff>
    </xdr:from>
    <xdr:to>
      <xdr:col>5</xdr:col>
      <xdr:colOff>533400</xdr:colOff>
      <xdr:row>9</xdr:row>
      <xdr:rowOff>371475</xdr:rowOff>
    </xdr:to>
    <xdr:pic>
      <xdr:nvPicPr>
        <xdr:cNvPr id="11" name="Рисунок 570"/>
        <xdr:cNvPicPr preferRelativeResize="1">
          <a:picLocks noChangeAspect="1"/>
        </xdr:cNvPicPr>
      </xdr:nvPicPr>
      <xdr:blipFill>
        <a:blip r:embed="rId7"/>
        <a:stretch>
          <a:fillRect/>
        </a:stretch>
      </xdr:blipFill>
      <xdr:spPr>
        <a:xfrm>
          <a:off x="5619750" y="3143250"/>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10</xdr:row>
      <xdr:rowOff>0</xdr:rowOff>
    </xdr:from>
    <xdr:to>
      <xdr:col>5</xdr:col>
      <xdr:colOff>533400</xdr:colOff>
      <xdr:row>10</xdr:row>
      <xdr:rowOff>371475</xdr:rowOff>
    </xdr:to>
    <xdr:pic>
      <xdr:nvPicPr>
        <xdr:cNvPr id="12" name="Рисунок 571"/>
        <xdr:cNvPicPr preferRelativeResize="1">
          <a:picLocks noChangeAspect="1"/>
        </xdr:cNvPicPr>
      </xdr:nvPicPr>
      <xdr:blipFill>
        <a:blip r:embed="rId8"/>
        <a:stretch>
          <a:fillRect/>
        </a:stretch>
      </xdr:blipFill>
      <xdr:spPr>
        <a:xfrm>
          <a:off x="5619750" y="3543300"/>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12</xdr:row>
      <xdr:rowOff>0</xdr:rowOff>
    </xdr:from>
    <xdr:to>
      <xdr:col>5</xdr:col>
      <xdr:colOff>533400</xdr:colOff>
      <xdr:row>12</xdr:row>
      <xdr:rowOff>371475</xdr:rowOff>
    </xdr:to>
    <xdr:pic>
      <xdr:nvPicPr>
        <xdr:cNvPr id="13" name="Рисунок 572"/>
        <xdr:cNvPicPr preferRelativeResize="1">
          <a:picLocks noChangeAspect="1"/>
        </xdr:cNvPicPr>
      </xdr:nvPicPr>
      <xdr:blipFill>
        <a:blip r:embed="rId9"/>
        <a:stretch>
          <a:fillRect/>
        </a:stretch>
      </xdr:blipFill>
      <xdr:spPr>
        <a:xfrm>
          <a:off x="5619750" y="4400550"/>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13</xdr:row>
      <xdr:rowOff>0</xdr:rowOff>
    </xdr:from>
    <xdr:to>
      <xdr:col>5</xdr:col>
      <xdr:colOff>533400</xdr:colOff>
      <xdr:row>13</xdr:row>
      <xdr:rowOff>371475</xdr:rowOff>
    </xdr:to>
    <xdr:pic>
      <xdr:nvPicPr>
        <xdr:cNvPr id="14" name="Рисунок 573"/>
        <xdr:cNvPicPr preferRelativeResize="1">
          <a:picLocks noChangeAspect="1"/>
        </xdr:cNvPicPr>
      </xdr:nvPicPr>
      <xdr:blipFill>
        <a:blip r:embed="rId10"/>
        <a:stretch>
          <a:fillRect/>
        </a:stretch>
      </xdr:blipFill>
      <xdr:spPr>
        <a:xfrm>
          <a:off x="5619750" y="4800600"/>
          <a:ext cx="476250" cy="371475"/>
        </a:xfrm>
        <a:prstGeom prst="rect">
          <a:avLst/>
        </a:prstGeom>
        <a:blipFill>
          <a:blip r:embed=""/>
          <a:srcRect/>
          <a:stretch>
            <a:fillRect/>
          </a:stretch>
        </a:blipFill>
        <a:ln w="9525" cmpd="sng">
          <a:noFill/>
        </a:ln>
      </xdr:spPr>
    </xdr:pic>
    <xdr:clientData/>
  </xdr:twoCellAnchor>
  <xdr:twoCellAnchor>
    <xdr:from>
      <xdr:col>5</xdr:col>
      <xdr:colOff>85725</xdr:colOff>
      <xdr:row>14</xdr:row>
      <xdr:rowOff>0</xdr:rowOff>
    </xdr:from>
    <xdr:to>
      <xdr:col>5</xdr:col>
      <xdr:colOff>504825</xdr:colOff>
      <xdr:row>14</xdr:row>
      <xdr:rowOff>371475</xdr:rowOff>
    </xdr:to>
    <xdr:pic>
      <xdr:nvPicPr>
        <xdr:cNvPr id="15" name="Рисунок 574"/>
        <xdr:cNvPicPr preferRelativeResize="1">
          <a:picLocks noChangeAspect="1"/>
        </xdr:cNvPicPr>
      </xdr:nvPicPr>
      <xdr:blipFill>
        <a:blip r:embed="rId11"/>
        <a:stretch>
          <a:fillRect/>
        </a:stretch>
      </xdr:blipFill>
      <xdr:spPr>
        <a:xfrm>
          <a:off x="5648325" y="5200650"/>
          <a:ext cx="428625" cy="371475"/>
        </a:xfrm>
        <a:prstGeom prst="rect">
          <a:avLst/>
        </a:prstGeom>
        <a:blipFill>
          <a:blip r:embed=""/>
          <a:srcRect/>
          <a:stretch>
            <a:fillRect/>
          </a:stretch>
        </a:blipFill>
        <a:ln w="9525" cmpd="sng">
          <a:noFill/>
        </a:ln>
      </xdr:spPr>
    </xdr:pic>
    <xdr:clientData/>
  </xdr:twoCellAnchor>
  <xdr:twoCellAnchor>
    <xdr:from>
      <xdr:col>5</xdr:col>
      <xdr:colOff>66675</xdr:colOff>
      <xdr:row>15</xdr:row>
      <xdr:rowOff>0</xdr:rowOff>
    </xdr:from>
    <xdr:to>
      <xdr:col>5</xdr:col>
      <xdr:colOff>523875</xdr:colOff>
      <xdr:row>15</xdr:row>
      <xdr:rowOff>371475</xdr:rowOff>
    </xdr:to>
    <xdr:pic>
      <xdr:nvPicPr>
        <xdr:cNvPr id="16" name="Рисунок 575"/>
        <xdr:cNvPicPr preferRelativeResize="1">
          <a:picLocks noChangeAspect="1"/>
        </xdr:cNvPicPr>
      </xdr:nvPicPr>
      <xdr:blipFill>
        <a:blip r:embed="rId12"/>
        <a:stretch>
          <a:fillRect/>
        </a:stretch>
      </xdr:blipFill>
      <xdr:spPr>
        <a:xfrm>
          <a:off x="5629275" y="5600700"/>
          <a:ext cx="466725" cy="371475"/>
        </a:xfrm>
        <a:prstGeom prst="rect">
          <a:avLst/>
        </a:prstGeom>
        <a:blipFill>
          <a:blip r:embed=""/>
          <a:srcRect/>
          <a:stretch>
            <a:fillRect/>
          </a:stretch>
        </a:blipFill>
        <a:ln w="9525" cmpd="sng">
          <a:noFill/>
        </a:ln>
      </xdr:spPr>
    </xdr:pic>
    <xdr:clientData/>
  </xdr:twoCellAnchor>
  <xdr:twoCellAnchor>
    <xdr:from>
      <xdr:col>5</xdr:col>
      <xdr:colOff>57150</xdr:colOff>
      <xdr:row>16</xdr:row>
      <xdr:rowOff>0</xdr:rowOff>
    </xdr:from>
    <xdr:to>
      <xdr:col>5</xdr:col>
      <xdr:colOff>533400</xdr:colOff>
      <xdr:row>16</xdr:row>
      <xdr:rowOff>371475</xdr:rowOff>
    </xdr:to>
    <xdr:pic>
      <xdr:nvPicPr>
        <xdr:cNvPr id="17" name="Рисунок 576"/>
        <xdr:cNvPicPr preferRelativeResize="1">
          <a:picLocks noChangeAspect="1"/>
        </xdr:cNvPicPr>
      </xdr:nvPicPr>
      <xdr:blipFill>
        <a:blip r:embed="rId13"/>
        <a:stretch>
          <a:fillRect/>
        </a:stretch>
      </xdr:blipFill>
      <xdr:spPr>
        <a:xfrm>
          <a:off x="5619750" y="6000750"/>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17</xdr:row>
      <xdr:rowOff>0</xdr:rowOff>
    </xdr:from>
    <xdr:to>
      <xdr:col>5</xdr:col>
      <xdr:colOff>533400</xdr:colOff>
      <xdr:row>17</xdr:row>
      <xdr:rowOff>371475</xdr:rowOff>
    </xdr:to>
    <xdr:pic>
      <xdr:nvPicPr>
        <xdr:cNvPr id="18" name="Рисунок 577"/>
        <xdr:cNvPicPr preferRelativeResize="1">
          <a:picLocks noChangeAspect="1"/>
        </xdr:cNvPicPr>
      </xdr:nvPicPr>
      <xdr:blipFill>
        <a:blip r:embed="rId14"/>
        <a:stretch>
          <a:fillRect/>
        </a:stretch>
      </xdr:blipFill>
      <xdr:spPr>
        <a:xfrm>
          <a:off x="5619750" y="6400800"/>
          <a:ext cx="476250" cy="371475"/>
        </a:xfrm>
        <a:prstGeom prst="rect">
          <a:avLst/>
        </a:prstGeom>
        <a:blipFill>
          <a:blip r:embed=""/>
          <a:srcRect/>
          <a:stretch>
            <a:fillRect/>
          </a:stretch>
        </a:blipFill>
        <a:ln w="9525" cmpd="sng">
          <a:noFill/>
        </a:ln>
      </xdr:spPr>
    </xdr:pic>
    <xdr:clientData/>
  </xdr:twoCellAnchor>
  <xdr:twoCellAnchor>
    <xdr:from>
      <xdr:col>5</xdr:col>
      <xdr:colOff>95250</xdr:colOff>
      <xdr:row>18</xdr:row>
      <xdr:rowOff>0</xdr:rowOff>
    </xdr:from>
    <xdr:to>
      <xdr:col>5</xdr:col>
      <xdr:colOff>495300</xdr:colOff>
      <xdr:row>18</xdr:row>
      <xdr:rowOff>371475</xdr:rowOff>
    </xdr:to>
    <xdr:pic>
      <xdr:nvPicPr>
        <xdr:cNvPr id="19" name="Рисунок 578"/>
        <xdr:cNvPicPr preferRelativeResize="1">
          <a:picLocks noChangeAspect="1"/>
        </xdr:cNvPicPr>
      </xdr:nvPicPr>
      <xdr:blipFill>
        <a:blip r:embed="rId15"/>
        <a:stretch>
          <a:fillRect/>
        </a:stretch>
      </xdr:blipFill>
      <xdr:spPr>
        <a:xfrm>
          <a:off x="5657850" y="6800850"/>
          <a:ext cx="400050" cy="371475"/>
        </a:xfrm>
        <a:prstGeom prst="rect">
          <a:avLst/>
        </a:prstGeom>
        <a:blipFill>
          <a:blip r:embed=""/>
          <a:srcRect/>
          <a:stretch>
            <a:fillRect/>
          </a:stretch>
        </a:blipFill>
        <a:ln w="9525" cmpd="sng">
          <a:noFill/>
        </a:ln>
      </xdr:spPr>
    </xdr:pic>
    <xdr:clientData/>
  </xdr:twoCellAnchor>
  <xdr:twoCellAnchor>
    <xdr:from>
      <xdr:col>5</xdr:col>
      <xdr:colOff>57150</xdr:colOff>
      <xdr:row>19</xdr:row>
      <xdr:rowOff>0</xdr:rowOff>
    </xdr:from>
    <xdr:to>
      <xdr:col>5</xdr:col>
      <xdr:colOff>533400</xdr:colOff>
      <xdr:row>19</xdr:row>
      <xdr:rowOff>371475</xdr:rowOff>
    </xdr:to>
    <xdr:pic>
      <xdr:nvPicPr>
        <xdr:cNvPr id="20" name="Рисунок 579"/>
        <xdr:cNvPicPr preferRelativeResize="1">
          <a:picLocks noChangeAspect="1"/>
        </xdr:cNvPicPr>
      </xdr:nvPicPr>
      <xdr:blipFill>
        <a:blip r:embed="rId16"/>
        <a:stretch>
          <a:fillRect/>
        </a:stretch>
      </xdr:blipFill>
      <xdr:spPr>
        <a:xfrm>
          <a:off x="5619750" y="7200900"/>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20</xdr:row>
      <xdr:rowOff>0</xdr:rowOff>
    </xdr:from>
    <xdr:to>
      <xdr:col>5</xdr:col>
      <xdr:colOff>533400</xdr:colOff>
      <xdr:row>20</xdr:row>
      <xdr:rowOff>371475</xdr:rowOff>
    </xdr:to>
    <xdr:pic>
      <xdr:nvPicPr>
        <xdr:cNvPr id="21" name="Рисунок 580"/>
        <xdr:cNvPicPr preferRelativeResize="1">
          <a:picLocks noChangeAspect="1"/>
        </xdr:cNvPicPr>
      </xdr:nvPicPr>
      <xdr:blipFill>
        <a:blip r:embed="rId17"/>
        <a:stretch>
          <a:fillRect/>
        </a:stretch>
      </xdr:blipFill>
      <xdr:spPr>
        <a:xfrm>
          <a:off x="5619750" y="7600950"/>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22</xdr:row>
      <xdr:rowOff>0</xdr:rowOff>
    </xdr:from>
    <xdr:to>
      <xdr:col>5</xdr:col>
      <xdr:colOff>533400</xdr:colOff>
      <xdr:row>22</xdr:row>
      <xdr:rowOff>371475</xdr:rowOff>
    </xdr:to>
    <xdr:pic>
      <xdr:nvPicPr>
        <xdr:cNvPr id="22" name="Рисунок 581"/>
        <xdr:cNvPicPr preferRelativeResize="1">
          <a:picLocks noChangeAspect="1"/>
        </xdr:cNvPicPr>
      </xdr:nvPicPr>
      <xdr:blipFill>
        <a:blip r:embed="rId18"/>
        <a:stretch>
          <a:fillRect/>
        </a:stretch>
      </xdr:blipFill>
      <xdr:spPr>
        <a:xfrm>
          <a:off x="5619750" y="8382000"/>
          <a:ext cx="476250" cy="371475"/>
        </a:xfrm>
        <a:prstGeom prst="rect">
          <a:avLst/>
        </a:prstGeom>
        <a:blipFill>
          <a:blip r:embed=""/>
          <a:srcRect/>
          <a:stretch>
            <a:fillRect/>
          </a:stretch>
        </a:blipFill>
        <a:ln w="9525" cmpd="sng">
          <a:noFill/>
        </a:ln>
      </xdr:spPr>
    </xdr:pic>
    <xdr:clientData/>
  </xdr:twoCellAnchor>
  <xdr:twoCellAnchor>
    <xdr:from>
      <xdr:col>5</xdr:col>
      <xdr:colOff>104775</xdr:colOff>
      <xdr:row>23</xdr:row>
      <xdr:rowOff>0</xdr:rowOff>
    </xdr:from>
    <xdr:to>
      <xdr:col>5</xdr:col>
      <xdr:colOff>485775</xdr:colOff>
      <xdr:row>23</xdr:row>
      <xdr:rowOff>371475</xdr:rowOff>
    </xdr:to>
    <xdr:pic>
      <xdr:nvPicPr>
        <xdr:cNvPr id="23" name="Рисунок 582"/>
        <xdr:cNvPicPr preferRelativeResize="1">
          <a:picLocks noChangeAspect="1"/>
        </xdr:cNvPicPr>
      </xdr:nvPicPr>
      <xdr:blipFill>
        <a:blip r:embed="rId19"/>
        <a:stretch>
          <a:fillRect/>
        </a:stretch>
      </xdr:blipFill>
      <xdr:spPr>
        <a:xfrm>
          <a:off x="5667375" y="8782050"/>
          <a:ext cx="381000" cy="371475"/>
        </a:xfrm>
        <a:prstGeom prst="rect">
          <a:avLst/>
        </a:prstGeom>
        <a:blipFill>
          <a:blip r:embed=""/>
          <a:srcRect/>
          <a:stretch>
            <a:fillRect/>
          </a:stretch>
        </a:blipFill>
        <a:ln w="9525" cmpd="sng">
          <a:noFill/>
        </a:ln>
      </xdr:spPr>
    </xdr:pic>
    <xdr:clientData/>
  </xdr:twoCellAnchor>
  <xdr:twoCellAnchor>
    <xdr:from>
      <xdr:col>5</xdr:col>
      <xdr:colOff>47625</xdr:colOff>
      <xdr:row>24</xdr:row>
      <xdr:rowOff>0</xdr:rowOff>
    </xdr:from>
    <xdr:to>
      <xdr:col>5</xdr:col>
      <xdr:colOff>542925</xdr:colOff>
      <xdr:row>24</xdr:row>
      <xdr:rowOff>371475</xdr:rowOff>
    </xdr:to>
    <xdr:pic>
      <xdr:nvPicPr>
        <xdr:cNvPr id="24" name="Рисунок 583"/>
        <xdr:cNvPicPr preferRelativeResize="1">
          <a:picLocks noChangeAspect="1"/>
        </xdr:cNvPicPr>
      </xdr:nvPicPr>
      <xdr:blipFill>
        <a:blip r:embed="rId20"/>
        <a:stretch>
          <a:fillRect/>
        </a:stretch>
      </xdr:blipFill>
      <xdr:spPr>
        <a:xfrm>
          <a:off x="5610225" y="9182100"/>
          <a:ext cx="495300" cy="371475"/>
        </a:xfrm>
        <a:prstGeom prst="rect">
          <a:avLst/>
        </a:prstGeom>
        <a:blipFill>
          <a:blip r:embed=""/>
          <a:srcRect/>
          <a:stretch>
            <a:fillRect/>
          </a:stretch>
        </a:blipFill>
        <a:ln w="9525" cmpd="sng">
          <a:noFill/>
        </a:ln>
      </xdr:spPr>
    </xdr:pic>
    <xdr:clientData/>
  </xdr:twoCellAnchor>
  <xdr:twoCellAnchor>
    <xdr:from>
      <xdr:col>5</xdr:col>
      <xdr:colOff>85725</xdr:colOff>
      <xdr:row>25</xdr:row>
      <xdr:rowOff>0</xdr:rowOff>
    </xdr:from>
    <xdr:to>
      <xdr:col>5</xdr:col>
      <xdr:colOff>504825</xdr:colOff>
      <xdr:row>25</xdr:row>
      <xdr:rowOff>371475</xdr:rowOff>
    </xdr:to>
    <xdr:pic>
      <xdr:nvPicPr>
        <xdr:cNvPr id="25" name="Рисунок 584"/>
        <xdr:cNvPicPr preferRelativeResize="1">
          <a:picLocks noChangeAspect="1"/>
        </xdr:cNvPicPr>
      </xdr:nvPicPr>
      <xdr:blipFill>
        <a:blip r:embed="rId21"/>
        <a:stretch>
          <a:fillRect/>
        </a:stretch>
      </xdr:blipFill>
      <xdr:spPr>
        <a:xfrm>
          <a:off x="5648325" y="9582150"/>
          <a:ext cx="419100" cy="371475"/>
        </a:xfrm>
        <a:prstGeom prst="rect">
          <a:avLst/>
        </a:prstGeom>
        <a:blipFill>
          <a:blip r:embed=""/>
          <a:srcRect/>
          <a:stretch>
            <a:fillRect/>
          </a:stretch>
        </a:blipFill>
        <a:ln w="9525" cmpd="sng">
          <a:noFill/>
        </a:ln>
      </xdr:spPr>
    </xdr:pic>
    <xdr:clientData/>
  </xdr:twoCellAnchor>
  <xdr:twoCellAnchor>
    <xdr:from>
      <xdr:col>5</xdr:col>
      <xdr:colOff>66675</xdr:colOff>
      <xdr:row>26</xdr:row>
      <xdr:rowOff>0</xdr:rowOff>
    </xdr:from>
    <xdr:to>
      <xdr:col>5</xdr:col>
      <xdr:colOff>523875</xdr:colOff>
      <xdr:row>26</xdr:row>
      <xdr:rowOff>371475</xdr:rowOff>
    </xdr:to>
    <xdr:pic>
      <xdr:nvPicPr>
        <xdr:cNvPr id="26" name="Рисунок 585"/>
        <xdr:cNvPicPr preferRelativeResize="1">
          <a:picLocks noChangeAspect="1"/>
        </xdr:cNvPicPr>
      </xdr:nvPicPr>
      <xdr:blipFill>
        <a:blip r:embed="rId22"/>
        <a:stretch>
          <a:fillRect/>
        </a:stretch>
      </xdr:blipFill>
      <xdr:spPr>
        <a:xfrm>
          <a:off x="5629275" y="9982200"/>
          <a:ext cx="457200" cy="371475"/>
        </a:xfrm>
        <a:prstGeom prst="rect">
          <a:avLst/>
        </a:prstGeom>
        <a:blipFill>
          <a:blip r:embed=""/>
          <a:srcRect/>
          <a:stretch>
            <a:fillRect/>
          </a:stretch>
        </a:blipFill>
        <a:ln w="9525" cmpd="sng">
          <a:noFill/>
        </a:ln>
      </xdr:spPr>
    </xdr:pic>
    <xdr:clientData/>
  </xdr:twoCellAnchor>
  <xdr:twoCellAnchor>
    <xdr:from>
      <xdr:col>5</xdr:col>
      <xdr:colOff>57150</xdr:colOff>
      <xdr:row>27</xdr:row>
      <xdr:rowOff>0</xdr:rowOff>
    </xdr:from>
    <xdr:to>
      <xdr:col>5</xdr:col>
      <xdr:colOff>533400</xdr:colOff>
      <xdr:row>27</xdr:row>
      <xdr:rowOff>371475</xdr:rowOff>
    </xdr:to>
    <xdr:pic>
      <xdr:nvPicPr>
        <xdr:cNvPr id="27" name="Рисунок 586"/>
        <xdr:cNvPicPr preferRelativeResize="1">
          <a:picLocks noChangeAspect="1"/>
        </xdr:cNvPicPr>
      </xdr:nvPicPr>
      <xdr:blipFill>
        <a:blip r:embed="rId23"/>
        <a:stretch>
          <a:fillRect/>
        </a:stretch>
      </xdr:blipFill>
      <xdr:spPr>
        <a:xfrm>
          <a:off x="5619750" y="10382250"/>
          <a:ext cx="476250" cy="371475"/>
        </a:xfrm>
        <a:prstGeom prst="rect">
          <a:avLst/>
        </a:prstGeom>
        <a:blipFill>
          <a:blip r:embed=""/>
          <a:srcRect/>
          <a:stretch>
            <a:fillRect/>
          </a:stretch>
        </a:blipFill>
        <a:ln w="9525" cmpd="sng">
          <a:noFill/>
        </a:ln>
      </xdr:spPr>
    </xdr:pic>
    <xdr:clientData/>
  </xdr:twoCellAnchor>
  <xdr:twoCellAnchor>
    <xdr:from>
      <xdr:col>5</xdr:col>
      <xdr:colOff>85725</xdr:colOff>
      <xdr:row>28</xdr:row>
      <xdr:rowOff>0</xdr:rowOff>
    </xdr:from>
    <xdr:to>
      <xdr:col>5</xdr:col>
      <xdr:colOff>504825</xdr:colOff>
      <xdr:row>28</xdr:row>
      <xdr:rowOff>371475</xdr:rowOff>
    </xdr:to>
    <xdr:pic>
      <xdr:nvPicPr>
        <xdr:cNvPr id="28" name="Рисунок 587"/>
        <xdr:cNvPicPr preferRelativeResize="1">
          <a:picLocks noChangeAspect="1"/>
        </xdr:cNvPicPr>
      </xdr:nvPicPr>
      <xdr:blipFill>
        <a:blip r:embed="rId24"/>
        <a:stretch>
          <a:fillRect/>
        </a:stretch>
      </xdr:blipFill>
      <xdr:spPr>
        <a:xfrm>
          <a:off x="5648325" y="10782300"/>
          <a:ext cx="419100" cy="371475"/>
        </a:xfrm>
        <a:prstGeom prst="rect">
          <a:avLst/>
        </a:prstGeom>
        <a:blipFill>
          <a:blip r:embed=""/>
          <a:srcRect/>
          <a:stretch>
            <a:fillRect/>
          </a:stretch>
        </a:blipFill>
        <a:ln w="9525" cmpd="sng">
          <a:noFill/>
        </a:ln>
      </xdr:spPr>
    </xdr:pic>
    <xdr:clientData/>
  </xdr:twoCellAnchor>
  <xdr:twoCellAnchor>
    <xdr:from>
      <xdr:col>5</xdr:col>
      <xdr:colOff>95250</xdr:colOff>
      <xdr:row>29</xdr:row>
      <xdr:rowOff>0</xdr:rowOff>
    </xdr:from>
    <xdr:to>
      <xdr:col>5</xdr:col>
      <xdr:colOff>495300</xdr:colOff>
      <xdr:row>29</xdr:row>
      <xdr:rowOff>371475</xdr:rowOff>
    </xdr:to>
    <xdr:pic>
      <xdr:nvPicPr>
        <xdr:cNvPr id="29" name="Рисунок 588"/>
        <xdr:cNvPicPr preferRelativeResize="1">
          <a:picLocks noChangeAspect="1"/>
        </xdr:cNvPicPr>
      </xdr:nvPicPr>
      <xdr:blipFill>
        <a:blip r:embed="rId25"/>
        <a:stretch>
          <a:fillRect/>
        </a:stretch>
      </xdr:blipFill>
      <xdr:spPr>
        <a:xfrm>
          <a:off x="5657850" y="11182350"/>
          <a:ext cx="400050" cy="371475"/>
        </a:xfrm>
        <a:prstGeom prst="rect">
          <a:avLst/>
        </a:prstGeom>
        <a:blipFill>
          <a:blip r:embed=""/>
          <a:srcRect/>
          <a:stretch>
            <a:fillRect/>
          </a:stretch>
        </a:blipFill>
        <a:ln w="9525" cmpd="sng">
          <a:noFill/>
        </a:ln>
      </xdr:spPr>
    </xdr:pic>
    <xdr:clientData/>
  </xdr:twoCellAnchor>
  <xdr:twoCellAnchor>
    <xdr:from>
      <xdr:col>5</xdr:col>
      <xdr:colOff>114300</xdr:colOff>
      <xdr:row>30</xdr:row>
      <xdr:rowOff>0</xdr:rowOff>
    </xdr:from>
    <xdr:to>
      <xdr:col>5</xdr:col>
      <xdr:colOff>476250</xdr:colOff>
      <xdr:row>30</xdr:row>
      <xdr:rowOff>371475</xdr:rowOff>
    </xdr:to>
    <xdr:pic>
      <xdr:nvPicPr>
        <xdr:cNvPr id="30" name="Рисунок 589"/>
        <xdr:cNvPicPr preferRelativeResize="1">
          <a:picLocks noChangeAspect="1"/>
        </xdr:cNvPicPr>
      </xdr:nvPicPr>
      <xdr:blipFill>
        <a:blip r:embed="rId26"/>
        <a:stretch>
          <a:fillRect/>
        </a:stretch>
      </xdr:blipFill>
      <xdr:spPr>
        <a:xfrm>
          <a:off x="5676900" y="11582400"/>
          <a:ext cx="371475" cy="371475"/>
        </a:xfrm>
        <a:prstGeom prst="rect">
          <a:avLst/>
        </a:prstGeom>
        <a:blipFill>
          <a:blip r:embed=""/>
          <a:srcRect/>
          <a:stretch>
            <a:fillRect/>
          </a:stretch>
        </a:blipFill>
        <a:ln w="9525" cmpd="sng">
          <a:noFill/>
        </a:ln>
      </xdr:spPr>
    </xdr:pic>
    <xdr:clientData/>
  </xdr:twoCellAnchor>
  <xdr:twoCellAnchor>
    <xdr:from>
      <xdr:col>5</xdr:col>
      <xdr:colOff>57150</xdr:colOff>
      <xdr:row>32</xdr:row>
      <xdr:rowOff>0</xdr:rowOff>
    </xdr:from>
    <xdr:to>
      <xdr:col>5</xdr:col>
      <xdr:colOff>533400</xdr:colOff>
      <xdr:row>32</xdr:row>
      <xdr:rowOff>371475</xdr:rowOff>
    </xdr:to>
    <xdr:pic>
      <xdr:nvPicPr>
        <xdr:cNvPr id="31" name="Рисунок 590"/>
        <xdr:cNvPicPr preferRelativeResize="1">
          <a:picLocks noChangeAspect="1"/>
        </xdr:cNvPicPr>
      </xdr:nvPicPr>
      <xdr:blipFill>
        <a:blip r:embed="rId27"/>
        <a:stretch>
          <a:fillRect/>
        </a:stretch>
      </xdr:blipFill>
      <xdr:spPr>
        <a:xfrm>
          <a:off x="5619750" y="12363450"/>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33</xdr:row>
      <xdr:rowOff>0</xdr:rowOff>
    </xdr:from>
    <xdr:to>
      <xdr:col>5</xdr:col>
      <xdr:colOff>533400</xdr:colOff>
      <xdr:row>33</xdr:row>
      <xdr:rowOff>371475</xdr:rowOff>
    </xdr:to>
    <xdr:pic>
      <xdr:nvPicPr>
        <xdr:cNvPr id="32" name="Рисунок 591"/>
        <xdr:cNvPicPr preferRelativeResize="1">
          <a:picLocks noChangeAspect="1"/>
        </xdr:cNvPicPr>
      </xdr:nvPicPr>
      <xdr:blipFill>
        <a:blip r:embed="rId28"/>
        <a:stretch>
          <a:fillRect/>
        </a:stretch>
      </xdr:blipFill>
      <xdr:spPr>
        <a:xfrm>
          <a:off x="5619750" y="12763500"/>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34</xdr:row>
      <xdr:rowOff>0</xdr:rowOff>
    </xdr:from>
    <xdr:to>
      <xdr:col>5</xdr:col>
      <xdr:colOff>533400</xdr:colOff>
      <xdr:row>34</xdr:row>
      <xdr:rowOff>371475</xdr:rowOff>
    </xdr:to>
    <xdr:pic>
      <xdr:nvPicPr>
        <xdr:cNvPr id="33" name="Рисунок 592"/>
        <xdr:cNvPicPr preferRelativeResize="1">
          <a:picLocks noChangeAspect="1"/>
        </xdr:cNvPicPr>
      </xdr:nvPicPr>
      <xdr:blipFill>
        <a:blip r:embed="rId29"/>
        <a:stretch>
          <a:fillRect/>
        </a:stretch>
      </xdr:blipFill>
      <xdr:spPr>
        <a:xfrm>
          <a:off x="5619750" y="13163550"/>
          <a:ext cx="476250" cy="371475"/>
        </a:xfrm>
        <a:prstGeom prst="rect">
          <a:avLst/>
        </a:prstGeom>
        <a:blipFill>
          <a:blip r:embed=""/>
          <a:srcRect/>
          <a:stretch>
            <a:fillRect/>
          </a:stretch>
        </a:blipFill>
        <a:ln w="9525" cmpd="sng">
          <a:noFill/>
        </a:ln>
      </xdr:spPr>
    </xdr:pic>
    <xdr:clientData/>
  </xdr:twoCellAnchor>
  <xdr:twoCellAnchor>
    <xdr:from>
      <xdr:col>5</xdr:col>
      <xdr:colOff>104775</xdr:colOff>
      <xdr:row>36</xdr:row>
      <xdr:rowOff>0</xdr:rowOff>
    </xdr:from>
    <xdr:to>
      <xdr:col>5</xdr:col>
      <xdr:colOff>485775</xdr:colOff>
      <xdr:row>36</xdr:row>
      <xdr:rowOff>371475</xdr:rowOff>
    </xdr:to>
    <xdr:pic>
      <xdr:nvPicPr>
        <xdr:cNvPr id="34" name="Рисунок 593"/>
        <xdr:cNvPicPr preferRelativeResize="1">
          <a:picLocks noChangeAspect="1"/>
        </xdr:cNvPicPr>
      </xdr:nvPicPr>
      <xdr:blipFill>
        <a:blip r:embed="rId30"/>
        <a:stretch>
          <a:fillRect/>
        </a:stretch>
      </xdr:blipFill>
      <xdr:spPr>
        <a:xfrm>
          <a:off x="5667375" y="13944600"/>
          <a:ext cx="371475" cy="371475"/>
        </a:xfrm>
        <a:prstGeom prst="rect">
          <a:avLst/>
        </a:prstGeom>
        <a:blipFill>
          <a:blip r:embed=""/>
          <a:srcRect/>
          <a:stretch>
            <a:fillRect/>
          </a:stretch>
        </a:blipFill>
        <a:ln w="9525" cmpd="sng">
          <a:noFill/>
        </a:ln>
      </xdr:spPr>
    </xdr:pic>
    <xdr:clientData/>
  </xdr:twoCellAnchor>
  <xdr:twoCellAnchor>
    <xdr:from>
      <xdr:col>5</xdr:col>
      <xdr:colOff>104775</xdr:colOff>
      <xdr:row>37</xdr:row>
      <xdr:rowOff>0</xdr:rowOff>
    </xdr:from>
    <xdr:to>
      <xdr:col>5</xdr:col>
      <xdr:colOff>485775</xdr:colOff>
      <xdr:row>37</xdr:row>
      <xdr:rowOff>371475</xdr:rowOff>
    </xdr:to>
    <xdr:pic>
      <xdr:nvPicPr>
        <xdr:cNvPr id="35" name="Рисунок 594"/>
        <xdr:cNvPicPr preferRelativeResize="1">
          <a:picLocks noChangeAspect="1"/>
        </xdr:cNvPicPr>
      </xdr:nvPicPr>
      <xdr:blipFill>
        <a:blip r:embed="rId31"/>
        <a:stretch>
          <a:fillRect/>
        </a:stretch>
      </xdr:blipFill>
      <xdr:spPr>
        <a:xfrm>
          <a:off x="5667375" y="14344650"/>
          <a:ext cx="381000" cy="371475"/>
        </a:xfrm>
        <a:prstGeom prst="rect">
          <a:avLst/>
        </a:prstGeom>
        <a:blipFill>
          <a:blip r:embed=""/>
          <a:srcRect/>
          <a:stretch>
            <a:fillRect/>
          </a:stretch>
        </a:blipFill>
        <a:ln w="9525" cmpd="sng">
          <a:noFill/>
        </a:ln>
      </xdr:spPr>
    </xdr:pic>
    <xdr:clientData/>
  </xdr:twoCellAnchor>
  <xdr:twoCellAnchor>
    <xdr:from>
      <xdr:col>5</xdr:col>
      <xdr:colOff>180975</xdr:colOff>
      <xdr:row>38</xdr:row>
      <xdr:rowOff>0</xdr:rowOff>
    </xdr:from>
    <xdr:to>
      <xdr:col>5</xdr:col>
      <xdr:colOff>409575</xdr:colOff>
      <xdr:row>38</xdr:row>
      <xdr:rowOff>371475</xdr:rowOff>
    </xdr:to>
    <xdr:pic>
      <xdr:nvPicPr>
        <xdr:cNvPr id="36" name="Рисунок 595"/>
        <xdr:cNvPicPr preferRelativeResize="1">
          <a:picLocks noChangeAspect="1"/>
        </xdr:cNvPicPr>
      </xdr:nvPicPr>
      <xdr:blipFill>
        <a:blip r:embed="rId32"/>
        <a:stretch>
          <a:fillRect/>
        </a:stretch>
      </xdr:blipFill>
      <xdr:spPr>
        <a:xfrm>
          <a:off x="5743575" y="14744700"/>
          <a:ext cx="238125" cy="371475"/>
        </a:xfrm>
        <a:prstGeom prst="rect">
          <a:avLst/>
        </a:prstGeom>
        <a:blipFill>
          <a:blip r:embed=""/>
          <a:srcRect/>
          <a:stretch>
            <a:fillRect/>
          </a:stretch>
        </a:blipFill>
        <a:ln w="9525" cmpd="sng">
          <a:noFill/>
        </a:ln>
      </xdr:spPr>
    </xdr:pic>
    <xdr:clientData/>
  </xdr:twoCellAnchor>
  <xdr:twoCellAnchor>
    <xdr:from>
      <xdr:col>5</xdr:col>
      <xdr:colOff>57150</xdr:colOff>
      <xdr:row>39</xdr:row>
      <xdr:rowOff>0</xdr:rowOff>
    </xdr:from>
    <xdr:to>
      <xdr:col>5</xdr:col>
      <xdr:colOff>533400</xdr:colOff>
      <xdr:row>39</xdr:row>
      <xdr:rowOff>371475</xdr:rowOff>
    </xdr:to>
    <xdr:pic>
      <xdr:nvPicPr>
        <xdr:cNvPr id="37" name="Рисунок 596"/>
        <xdr:cNvPicPr preferRelativeResize="1">
          <a:picLocks noChangeAspect="1"/>
        </xdr:cNvPicPr>
      </xdr:nvPicPr>
      <xdr:blipFill>
        <a:blip r:embed="rId33"/>
        <a:stretch>
          <a:fillRect/>
        </a:stretch>
      </xdr:blipFill>
      <xdr:spPr>
        <a:xfrm>
          <a:off x="5619750" y="15144750"/>
          <a:ext cx="476250" cy="371475"/>
        </a:xfrm>
        <a:prstGeom prst="rect">
          <a:avLst/>
        </a:prstGeom>
        <a:blipFill>
          <a:blip r:embed=""/>
          <a:srcRect/>
          <a:stretch>
            <a:fillRect/>
          </a:stretch>
        </a:blipFill>
        <a:ln w="9525" cmpd="sng">
          <a:noFill/>
        </a:ln>
      </xdr:spPr>
    </xdr:pic>
    <xdr:clientData/>
  </xdr:twoCellAnchor>
  <xdr:twoCellAnchor>
    <xdr:from>
      <xdr:col>5</xdr:col>
      <xdr:colOff>104775</xdr:colOff>
      <xdr:row>40</xdr:row>
      <xdr:rowOff>0</xdr:rowOff>
    </xdr:from>
    <xdr:to>
      <xdr:col>5</xdr:col>
      <xdr:colOff>485775</xdr:colOff>
      <xdr:row>40</xdr:row>
      <xdr:rowOff>371475</xdr:rowOff>
    </xdr:to>
    <xdr:pic>
      <xdr:nvPicPr>
        <xdr:cNvPr id="38" name="Рисунок 597"/>
        <xdr:cNvPicPr preferRelativeResize="1">
          <a:picLocks noChangeAspect="1"/>
        </xdr:cNvPicPr>
      </xdr:nvPicPr>
      <xdr:blipFill>
        <a:blip r:embed="rId34"/>
        <a:stretch>
          <a:fillRect/>
        </a:stretch>
      </xdr:blipFill>
      <xdr:spPr>
        <a:xfrm>
          <a:off x="5667375" y="15544800"/>
          <a:ext cx="381000" cy="371475"/>
        </a:xfrm>
        <a:prstGeom prst="rect">
          <a:avLst/>
        </a:prstGeom>
        <a:blipFill>
          <a:blip r:embed=""/>
          <a:srcRect/>
          <a:stretch>
            <a:fillRect/>
          </a:stretch>
        </a:blipFill>
        <a:ln w="9525" cmpd="sng">
          <a:noFill/>
        </a:ln>
      </xdr:spPr>
    </xdr:pic>
    <xdr:clientData/>
  </xdr:twoCellAnchor>
  <xdr:twoCellAnchor>
    <xdr:from>
      <xdr:col>5</xdr:col>
      <xdr:colOff>95250</xdr:colOff>
      <xdr:row>41</xdr:row>
      <xdr:rowOff>0</xdr:rowOff>
    </xdr:from>
    <xdr:to>
      <xdr:col>5</xdr:col>
      <xdr:colOff>495300</xdr:colOff>
      <xdr:row>41</xdr:row>
      <xdr:rowOff>371475</xdr:rowOff>
    </xdr:to>
    <xdr:pic>
      <xdr:nvPicPr>
        <xdr:cNvPr id="39" name="Рисунок 598"/>
        <xdr:cNvPicPr preferRelativeResize="1">
          <a:picLocks noChangeAspect="1"/>
        </xdr:cNvPicPr>
      </xdr:nvPicPr>
      <xdr:blipFill>
        <a:blip r:embed="rId35"/>
        <a:stretch>
          <a:fillRect/>
        </a:stretch>
      </xdr:blipFill>
      <xdr:spPr>
        <a:xfrm>
          <a:off x="5657850" y="15944850"/>
          <a:ext cx="400050" cy="371475"/>
        </a:xfrm>
        <a:prstGeom prst="rect">
          <a:avLst/>
        </a:prstGeom>
        <a:blipFill>
          <a:blip r:embed=""/>
          <a:srcRect/>
          <a:stretch>
            <a:fillRect/>
          </a:stretch>
        </a:blipFill>
        <a:ln w="9525" cmpd="sng">
          <a:noFill/>
        </a:ln>
      </xdr:spPr>
    </xdr:pic>
    <xdr:clientData/>
  </xdr:twoCellAnchor>
  <xdr:twoCellAnchor>
    <xdr:from>
      <xdr:col>5</xdr:col>
      <xdr:colOff>152400</xdr:colOff>
      <xdr:row>42</xdr:row>
      <xdr:rowOff>0</xdr:rowOff>
    </xdr:from>
    <xdr:to>
      <xdr:col>5</xdr:col>
      <xdr:colOff>428625</xdr:colOff>
      <xdr:row>42</xdr:row>
      <xdr:rowOff>371475</xdr:rowOff>
    </xdr:to>
    <xdr:pic>
      <xdr:nvPicPr>
        <xdr:cNvPr id="40" name="Рисунок 599"/>
        <xdr:cNvPicPr preferRelativeResize="1">
          <a:picLocks noChangeAspect="1"/>
        </xdr:cNvPicPr>
      </xdr:nvPicPr>
      <xdr:blipFill>
        <a:blip r:embed="rId36"/>
        <a:stretch>
          <a:fillRect/>
        </a:stretch>
      </xdr:blipFill>
      <xdr:spPr>
        <a:xfrm>
          <a:off x="5715000" y="16344900"/>
          <a:ext cx="276225" cy="371475"/>
        </a:xfrm>
        <a:prstGeom prst="rect">
          <a:avLst/>
        </a:prstGeom>
        <a:blipFill>
          <a:blip r:embed=""/>
          <a:srcRect/>
          <a:stretch>
            <a:fillRect/>
          </a:stretch>
        </a:blipFill>
        <a:ln w="9525" cmpd="sng">
          <a:noFill/>
        </a:ln>
      </xdr:spPr>
    </xdr:pic>
    <xdr:clientData/>
  </xdr:twoCellAnchor>
  <xdr:twoCellAnchor>
    <xdr:from>
      <xdr:col>5</xdr:col>
      <xdr:colOff>133350</xdr:colOff>
      <xdr:row>43</xdr:row>
      <xdr:rowOff>0</xdr:rowOff>
    </xdr:from>
    <xdr:to>
      <xdr:col>5</xdr:col>
      <xdr:colOff>447675</xdr:colOff>
      <xdr:row>43</xdr:row>
      <xdr:rowOff>371475</xdr:rowOff>
    </xdr:to>
    <xdr:pic>
      <xdr:nvPicPr>
        <xdr:cNvPr id="41" name="Рисунок 600"/>
        <xdr:cNvPicPr preferRelativeResize="1">
          <a:picLocks noChangeAspect="1"/>
        </xdr:cNvPicPr>
      </xdr:nvPicPr>
      <xdr:blipFill>
        <a:blip r:embed="rId37"/>
        <a:stretch>
          <a:fillRect/>
        </a:stretch>
      </xdr:blipFill>
      <xdr:spPr>
        <a:xfrm>
          <a:off x="5695950" y="16744950"/>
          <a:ext cx="314325" cy="371475"/>
        </a:xfrm>
        <a:prstGeom prst="rect">
          <a:avLst/>
        </a:prstGeom>
        <a:blipFill>
          <a:blip r:embed=""/>
          <a:srcRect/>
          <a:stretch>
            <a:fillRect/>
          </a:stretch>
        </a:blipFill>
        <a:ln w="9525" cmpd="sng">
          <a:noFill/>
        </a:ln>
      </xdr:spPr>
    </xdr:pic>
    <xdr:clientData/>
  </xdr:twoCellAnchor>
  <xdr:twoCellAnchor>
    <xdr:from>
      <xdr:col>5</xdr:col>
      <xdr:colOff>142875</xdr:colOff>
      <xdr:row>44</xdr:row>
      <xdr:rowOff>0</xdr:rowOff>
    </xdr:from>
    <xdr:to>
      <xdr:col>5</xdr:col>
      <xdr:colOff>447675</xdr:colOff>
      <xdr:row>44</xdr:row>
      <xdr:rowOff>371475</xdr:rowOff>
    </xdr:to>
    <xdr:pic>
      <xdr:nvPicPr>
        <xdr:cNvPr id="42" name="Рисунок 601"/>
        <xdr:cNvPicPr preferRelativeResize="1">
          <a:picLocks noChangeAspect="1"/>
        </xdr:cNvPicPr>
      </xdr:nvPicPr>
      <xdr:blipFill>
        <a:blip r:embed="rId38"/>
        <a:stretch>
          <a:fillRect/>
        </a:stretch>
      </xdr:blipFill>
      <xdr:spPr>
        <a:xfrm>
          <a:off x="5705475" y="17145000"/>
          <a:ext cx="304800" cy="371475"/>
        </a:xfrm>
        <a:prstGeom prst="rect">
          <a:avLst/>
        </a:prstGeom>
        <a:blipFill>
          <a:blip r:embed=""/>
          <a:srcRect/>
          <a:stretch>
            <a:fillRect/>
          </a:stretch>
        </a:blipFill>
        <a:ln w="9525" cmpd="sng">
          <a:noFill/>
        </a:ln>
      </xdr:spPr>
    </xdr:pic>
    <xdr:clientData/>
  </xdr:twoCellAnchor>
  <xdr:twoCellAnchor>
    <xdr:from>
      <xdr:col>5</xdr:col>
      <xdr:colOff>152400</xdr:colOff>
      <xdr:row>45</xdr:row>
      <xdr:rowOff>0</xdr:rowOff>
    </xdr:from>
    <xdr:to>
      <xdr:col>5</xdr:col>
      <xdr:colOff>438150</xdr:colOff>
      <xdr:row>45</xdr:row>
      <xdr:rowOff>371475</xdr:rowOff>
    </xdr:to>
    <xdr:pic>
      <xdr:nvPicPr>
        <xdr:cNvPr id="43" name="Рисунок 602"/>
        <xdr:cNvPicPr preferRelativeResize="1">
          <a:picLocks noChangeAspect="1"/>
        </xdr:cNvPicPr>
      </xdr:nvPicPr>
      <xdr:blipFill>
        <a:blip r:embed="rId39"/>
        <a:stretch>
          <a:fillRect/>
        </a:stretch>
      </xdr:blipFill>
      <xdr:spPr>
        <a:xfrm>
          <a:off x="5715000" y="17545050"/>
          <a:ext cx="285750" cy="371475"/>
        </a:xfrm>
        <a:prstGeom prst="rect">
          <a:avLst/>
        </a:prstGeom>
        <a:blipFill>
          <a:blip r:embed=""/>
          <a:srcRect/>
          <a:stretch>
            <a:fillRect/>
          </a:stretch>
        </a:blipFill>
        <a:ln w="9525" cmpd="sng">
          <a:noFill/>
        </a:ln>
      </xdr:spPr>
    </xdr:pic>
    <xdr:clientData/>
  </xdr:twoCellAnchor>
  <xdr:twoCellAnchor>
    <xdr:from>
      <xdr:col>5</xdr:col>
      <xdr:colOff>38100</xdr:colOff>
      <xdr:row>47</xdr:row>
      <xdr:rowOff>66675</xdr:rowOff>
    </xdr:from>
    <xdr:to>
      <xdr:col>5</xdr:col>
      <xdr:colOff>552450</xdr:colOff>
      <xdr:row>47</xdr:row>
      <xdr:rowOff>304800</xdr:rowOff>
    </xdr:to>
    <xdr:pic>
      <xdr:nvPicPr>
        <xdr:cNvPr id="44" name="Рисунок 603"/>
        <xdr:cNvPicPr preferRelativeResize="1">
          <a:picLocks noChangeAspect="1"/>
        </xdr:cNvPicPr>
      </xdr:nvPicPr>
      <xdr:blipFill>
        <a:blip r:embed="rId40"/>
        <a:stretch>
          <a:fillRect/>
        </a:stretch>
      </xdr:blipFill>
      <xdr:spPr>
        <a:xfrm>
          <a:off x="5600700" y="18392775"/>
          <a:ext cx="514350" cy="238125"/>
        </a:xfrm>
        <a:prstGeom prst="rect">
          <a:avLst/>
        </a:prstGeom>
        <a:blipFill>
          <a:blip r:embed=""/>
          <a:srcRect/>
          <a:stretch>
            <a:fillRect/>
          </a:stretch>
        </a:blipFill>
        <a:ln w="9525" cmpd="sng">
          <a:noFill/>
        </a:ln>
      </xdr:spPr>
    </xdr:pic>
    <xdr:clientData/>
  </xdr:twoCellAnchor>
  <xdr:twoCellAnchor>
    <xdr:from>
      <xdr:col>5</xdr:col>
      <xdr:colOff>38100</xdr:colOff>
      <xdr:row>48</xdr:row>
      <xdr:rowOff>9525</xdr:rowOff>
    </xdr:from>
    <xdr:to>
      <xdr:col>5</xdr:col>
      <xdr:colOff>552450</xdr:colOff>
      <xdr:row>48</xdr:row>
      <xdr:rowOff>352425</xdr:rowOff>
    </xdr:to>
    <xdr:pic>
      <xdr:nvPicPr>
        <xdr:cNvPr id="45" name="Рисунок 604"/>
        <xdr:cNvPicPr preferRelativeResize="1">
          <a:picLocks noChangeAspect="1"/>
        </xdr:cNvPicPr>
      </xdr:nvPicPr>
      <xdr:blipFill>
        <a:blip r:embed="rId41"/>
        <a:stretch>
          <a:fillRect/>
        </a:stretch>
      </xdr:blipFill>
      <xdr:spPr>
        <a:xfrm>
          <a:off x="5600700" y="18716625"/>
          <a:ext cx="514350" cy="342900"/>
        </a:xfrm>
        <a:prstGeom prst="rect">
          <a:avLst/>
        </a:prstGeom>
        <a:blipFill>
          <a:blip r:embed=""/>
          <a:srcRect/>
          <a:stretch>
            <a:fillRect/>
          </a:stretch>
        </a:blipFill>
        <a:ln w="9525" cmpd="sng">
          <a:noFill/>
        </a:ln>
      </xdr:spPr>
    </xdr:pic>
    <xdr:clientData/>
  </xdr:twoCellAnchor>
  <xdr:twoCellAnchor>
    <xdr:from>
      <xdr:col>5</xdr:col>
      <xdr:colOff>57150</xdr:colOff>
      <xdr:row>49</xdr:row>
      <xdr:rowOff>0</xdr:rowOff>
    </xdr:from>
    <xdr:to>
      <xdr:col>5</xdr:col>
      <xdr:colOff>533400</xdr:colOff>
      <xdr:row>49</xdr:row>
      <xdr:rowOff>371475</xdr:rowOff>
    </xdr:to>
    <xdr:pic>
      <xdr:nvPicPr>
        <xdr:cNvPr id="46" name="Рисунок 605"/>
        <xdr:cNvPicPr preferRelativeResize="1">
          <a:picLocks noChangeAspect="1"/>
        </xdr:cNvPicPr>
      </xdr:nvPicPr>
      <xdr:blipFill>
        <a:blip r:embed="rId42"/>
        <a:stretch>
          <a:fillRect/>
        </a:stretch>
      </xdr:blipFill>
      <xdr:spPr>
        <a:xfrm>
          <a:off x="5619750" y="19088100"/>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50</xdr:row>
      <xdr:rowOff>0</xdr:rowOff>
    </xdr:from>
    <xdr:to>
      <xdr:col>5</xdr:col>
      <xdr:colOff>533400</xdr:colOff>
      <xdr:row>50</xdr:row>
      <xdr:rowOff>371475</xdr:rowOff>
    </xdr:to>
    <xdr:pic>
      <xdr:nvPicPr>
        <xdr:cNvPr id="47" name="Рисунок 606"/>
        <xdr:cNvPicPr preferRelativeResize="1">
          <a:picLocks noChangeAspect="1"/>
        </xdr:cNvPicPr>
      </xdr:nvPicPr>
      <xdr:blipFill>
        <a:blip r:embed="rId43"/>
        <a:stretch>
          <a:fillRect/>
        </a:stretch>
      </xdr:blipFill>
      <xdr:spPr>
        <a:xfrm>
          <a:off x="5619750" y="19488150"/>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51</xdr:row>
      <xdr:rowOff>0</xdr:rowOff>
    </xdr:from>
    <xdr:to>
      <xdr:col>5</xdr:col>
      <xdr:colOff>533400</xdr:colOff>
      <xdr:row>51</xdr:row>
      <xdr:rowOff>371475</xdr:rowOff>
    </xdr:to>
    <xdr:pic>
      <xdr:nvPicPr>
        <xdr:cNvPr id="48" name="Рисунок 607"/>
        <xdr:cNvPicPr preferRelativeResize="1">
          <a:picLocks noChangeAspect="1"/>
        </xdr:cNvPicPr>
      </xdr:nvPicPr>
      <xdr:blipFill>
        <a:blip r:embed="rId44"/>
        <a:stretch>
          <a:fillRect/>
        </a:stretch>
      </xdr:blipFill>
      <xdr:spPr>
        <a:xfrm>
          <a:off x="5619750" y="19888200"/>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52</xdr:row>
      <xdr:rowOff>0</xdr:rowOff>
    </xdr:from>
    <xdr:to>
      <xdr:col>5</xdr:col>
      <xdr:colOff>533400</xdr:colOff>
      <xdr:row>52</xdr:row>
      <xdr:rowOff>371475</xdr:rowOff>
    </xdr:to>
    <xdr:pic>
      <xdr:nvPicPr>
        <xdr:cNvPr id="49" name="Рисунок 608"/>
        <xdr:cNvPicPr preferRelativeResize="1">
          <a:picLocks noChangeAspect="1"/>
        </xdr:cNvPicPr>
      </xdr:nvPicPr>
      <xdr:blipFill>
        <a:blip r:embed="rId45"/>
        <a:stretch>
          <a:fillRect/>
        </a:stretch>
      </xdr:blipFill>
      <xdr:spPr>
        <a:xfrm>
          <a:off x="5619750" y="20288250"/>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53</xdr:row>
      <xdr:rowOff>0</xdr:rowOff>
    </xdr:from>
    <xdr:to>
      <xdr:col>5</xdr:col>
      <xdr:colOff>533400</xdr:colOff>
      <xdr:row>53</xdr:row>
      <xdr:rowOff>371475</xdr:rowOff>
    </xdr:to>
    <xdr:pic>
      <xdr:nvPicPr>
        <xdr:cNvPr id="50" name="Рисунок 609"/>
        <xdr:cNvPicPr preferRelativeResize="1">
          <a:picLocks noChangeAspect="1"/>
        </xdr:cNvPicPr>
      </xdr:nvPicPr>
      <xdr:blipFill>
        <a:blip r:embed="rId46"/>
        <a:stretch>
          <a:fillRect/>
        </a:stretch>
      </xdr:blipFill>
      <xdr:spPr>
        <a:xfrm>
          <a:off x="5619750" y="20688300"/>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54</xdr:row>
      <xdr:rowOff>0</xdr:rowOff>
    </xdr:from>
    <xdr:to>
      <xdr:col>5</xdr:col>
      <xdr:colOff>533400</xdr:colOff>
      <xdr:row>54</xdr:row>
      <xdr:rowOff>371475</xdr:rowOff>
    </xdr:to>
    <xdr:pic>
      <xdr:nvPicPr>
        <xdr:cNvPr id="51" name="Рисунок 610"/>
        <xdr:cNvPicPr preferRelativeResize="1">
          <a:picLocks noChangeAspect="1"/>
        </xdr:cNvPicPr>
      </xdr:nvPicPr>
      <xdr:blipFill>
        <a:blip r:embed="rId43"/>
        <a:stretch>
          <a:fillRect/>
        </a:stretch>
      </xdr:blipFill>
      <xdr:spPr>
        <a:xfrm>
          <a:off x="5619750" y="21088350"/>
          <a:ext cx="476250" cy="371475"/>
        </a:xfrm>
        <a:prstGeom prst="rect">
          <a:avLst/>
        </a:prstGeom>
        <a:blipFill>
          <a:blip r:embed=""/>
          <a:srcRect/>
          <a:stretch>
            <a:fillRect/>
          </a:stretch>
        </a:blipFill>
        <a:ln w="9525" cmpd="sng">
          <a:noFill/>
        </a:ln>
      </xdr:spPr>
    </xdr:pic>
    <xdr:clientData/>
  </xdr:twoCellAnchor>
  <xdr:twoCellAnchor>
    <xdr:from>
      <xdr:col>5</xdr:col>
      <xdr:colOff>85725</xdr:colOff>
      <xdr:row>55</xdr:row>
      <xdr:rowOff>0</xdr:rowOff>
    </xdr:from>
    <xdr:to>
      <xdr:col>5</xdr:col>
      <xdr:colOff>504825</xdr:colOff>
      <xdr:row>55</xdr:row>
      <xdr:rowOff>371475</xdr:rowOff>
    </xdr:to>
    <xdr:pic>
      <xdr:nvPicPr>
        <xdr:cNvPr id="52" name="Рисунок 611"/>
        <xdr:cNvPicPr preferRelativeResize="1">
          <a:picLocks noChangeAspect="1"/>
        </xdr:cNvPicPr>
      </xdr:nvPicPr>
      <xdr:blipFill>
        <a:blip r:embed="rId47"/>
        <a:stretch>
          <a:fillRect/>
        </a:stretch>
      </xdr:blipFill>
      <xdr:spPr>
        <a:xfrm>
          <a:off x="5648325" y="21488400"/>
          <a:ext cx="419100" cy="371475"/>
        </a:xfrm>
        <a:prstGeom prst="rect">
          <a:avLst/>
        </a:prstGeom>
        <a:blipFill>
          <a:blip r:embed=""/>
          <a:srcRect/>
          <a:stretch>
            <a:fillRect/>
          </a:stretch>
        </a:blipFill>
        <a:ln w="9525" cmpd="sng">
          <a:noFill/>
        </a:ln>
      </xdr:spPr>
    </xdr:pic>
    <xdr:clientData/>
  </xdr:twoCellAnchor>
  <xdr:twoCellAnchor>
    <xdr:from>
      <xdr:col>5</xdr:col>
      <xdr:colOff>57150</xdr:colOff>
      <xdr:row>57</xdr:row>
      <xdr:rowOff>0</xdr:rowOff>
    </xdr:from>
    <xdr:to>
      <xdr:col>5</xdr:col>
      <xdr:colOff>533400</xdr:colOff>
      <xdr:row>57</xdr:row>
      <xdr:rowOff>371475</xdr:rowOff>
    </xdr:to>
    <xdr:pic>
      <xdr:nvPicPr>
        <xdr:cNvPr id="53" name="Рисунок 612"/>
        <xdr:cNvPicPr preferRelativeResize="1">
          <a:picLocks noChangeAspect="1"/>
        </xdr:cNvPicPr>
      </xdr:nvPicPr>
      <xdr:blipFill>
        <a:blip r:embed="rId48"/>
        <a:stretch>
          <a:fillRect/>
        </a:stretch>
      </xdr:blipFill>
      <xdr:spPr>
        <a:xfrm>
          <a:off x="5619750" y="22383750"/>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58</xdr:row>
      <xdr:rowOff>0</xdr:rowOff>
    </xdr:from>
    <xdr:to>
      <xdr:col>5</xdr:col>
      <xdr:colOff>533400</xdr:colOff>
      <xdr:row>58</xdr:row>
      <xdr:rowOff>371475</xdr:rowOff>
    </xdr:to>
    <xdr:pic>
      <xdr:nvPicPr>
        <xdr:cNvPr id="54" name="Рисунок 613"/>
        <xdr:cNvPicPr preferRelativeResize="1">
          <a:picLocks noChangeAspect="1"/>
        </xdr:cNvPicPr>
      </xdr:nvPicPr>
      <xdr:blipFill>
        <a:blip r:embed="rId49"/>
        <a:stretch>
          <a:fillRect/>
        </a:stretch>
      </xdr:blipFill>
      <xdr:spPr>
        <a:xfrm>
          <a:off x="5619750" y="22783800"/>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59</xdr:row>
      <xdr:rowOff>0</xdr:rowOff>
    </xdr:from>
    <xdr:to>
      <xdr:col>5</xdr:col>
      <xdr:colOff>533400</xdr:colOff>
      <xdr:row>59</xdr:row>
      <xdr:rowOff>371475</xdr:rowOff>
    </xdr:to>
    <xdr:pic>
      <xdr:nvPicPr>
        <xdr:cNvPr id="55" name="Рисунок 614"/>
        <xdr:cNvPicPr preferRelativeResize="1">
          <a:picLocks noChangeAspect="1"/>
        </xdr:cNvPicPr>
      </xdr:nvPicPr>
      <xdr:blipFill>
        <a:blip r:embed="rId50"/>
        <a:stretch>
          <a:fillRect/>
        </a:stretch>
      </xdr:blipFill>
      <xdr:spPr>
        <a:xfrm>
          <a:off x="5619750" y="23183850"/>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60</xdr:row>
      <xdr:rowOff>0</xdr:rowOff>
    </xdr:from>
    <xdr:to>
      <xdr:col>5</xdr:col>
      <xdr:colOff>533400</xdr:colOff>
      <xdr:row>60</xdr:row>
      <xdr:rowOff>371475</xdr:rowOff>
    </xdr:to>
    <xdr:pic>
      <xdr:nvPicPr>
        <xdr:cNvPr id="56" name="Рисунок 615"/>
        <xdr:cNvPicPr preferRelativeResize="1">
          <a:picLocks noChangeAspect="1"/>
        </xdr:cNvPicPr>
      </xdr:nvPicPr>
      <xdr:blipFill>
        <a:blip r:embed="rId51"/>
        <a:stretch>
          <a:fillRect/>
        </a:stretch>
      </xdr:blipFill>
      <xdr:spPr>
        <a:xfrm>
          <a:off x="5619750" y="23583900"/>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61</xdr:row>
      <xdr:rowOff>0</xdr:rowOff>
    </xdr:from>
    <xdr:to>
      <xdr:col>5</xdr:col>
      <xdr:colOff>533400</xdr:colOff>
      <xdr:row>61</xdr:row>
      <xdr:rowOff>371475</xdr:rowOff>
    </xdr:to>
    <xdr:pic>
      <xdr:nvPicPr>
        <xdr:cNvPr id="57" name="Рисунок 616"/>
        <xdr:cNvPicPr preferRelativeResize="1">
          <a:picLocks noChangeAspect="1"/>
        </xdr:cNvPicPr>
      </xdr:nvPicPr>
      <xdr:blipFill>
        <a:blip r:embed="rId52"/>
        <a:stretch>
          <a:fillRect/>
        </a:stretch>
      </xdr:blipFill>
      <xdr:spPr>
        <a:xfrm>
          <a:off x="5619750" y="23983950"/>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62</xdr:row>
      <xdr:rowOff>0</xdr:rowOff>
    </xdr:from>
    <xdr:to>
      <xdr:col>5</xdr:col>
      <xdr:colOff>533400</xdr:colOff>
      <xdr:row>62</xdr:row>
      <xdr:rowOff>371475</xdr:rowOff>
    </xdr:to>
    <xdr:pic>
      <xdr:nvPicPr>
        <xdr:cNvPr id="58" name="Рисунок 617"/>
        <xdr:cNvPicPr preferRelativeResize="1">
          <a:picLocks noChangeAspect="1"/>
        </xdr:cNvPicPr>
      </xdr:nvPicPr>
      <xdr:blipFill>
        <a:blip r:embed="rId53"/>
        <a:stretch>
          <a:fillRect/>
        </a:stretch>
      </xdr:blipFill>
      <xdr:spPr>
        <a:xfrm>
          <a:off x="5619750" y="24384000"/>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63</xdr:row>
      <xdr:rowOff>0</xdr:rowOff>
    </xdr:from>
    <xdr:to>
      <xdr:col>5</xdr:col>
      <xdr:colOff>533400</xdr:colOff>
      <xdr:row>63</xdr:row>
      <xdr:rowOff>371475</xdr:rowOff>
    </xdr:to>
    <xdr:pic>
      <xdr:nvPicPr>
        <xdr:cNvPr id="59" name="Рисунок 618"/>
        <xdr:cNvPicPr preferRelativeResize="1">
          <a:picLocks noChangeAspect="1"/>
        </xdr:cNvPicPr>
      </xdr:nvPicPr>
      <xdr:blipFill>
        <a:blip r:embed="rId54"/>
        <a:stretch>
          <a:fillRect/>
        </a:stretch>
      </xdr:blipFill>
      <xdr:spPr>
        <a:xfrm>
          <a:off x="5619750" y="24784050"/>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64</xdr:row>
      <xdr:rowOff>0</xdr:rowOff>
    </xdr:from>
    <xdr:to>
      <xdr:col>5</xdr:col>
      <xdr:colOff>533400</xdr:colOff>
      <xdr:row>64</xdr:row>
      <xdr:rowOff>371475</xdr:rowOff>
    </xdr:to>
    <xdr:pic>
      <xdr:nvPicPr>
        <xdr:cNvPr id="60" name="Рисунок 619"/>
        <xdr:cNvPicPr preferRelativeResize="1">
          <a:picLocks noChangeAspect="1"/>
        </xdr:cNvPicPr>
      </xdr:nvPicPr>
      <xdr:blipFill>
        <a:blip r:embed="rId55"/>
        <a:stretch>
          <a:fillRect/>
        </a:stretch>
      </xdr:blipFill>
      <xdr:spPr>
        <a:xfrm>
          <a:off x="5619750" y="25184100"/>
          <a:ext cx="476250" cy="371475"/>
        </a:xfrm>
        <a:prstGeom prst="rect">
          <a:avLst/>
        </a:prstGeom>
        <a:blipFill>
          <a:blip r:embed=""/>
          <a:srcRect/>
          <a:stretch>
            <a:fillRect/>
          </a:stretch>
        </a:blipFill>
        <a:ln w="9525" cmpd="sng">
          <a:noFill/>
        </a:ln>
      </xdr:spPr>
    </xdr:pic>
    <xdr:clientData/>
  </xdr:twoCellAnchor>
  <xdr:twoCellAnchor>
    <xdr:from>
      <xdr:col>5</xdr:col>
      <xdr:colOff>114300</xdr:colOff>
      <xdr:row>65</xdr:row>
      <xdr:rowOff>0</xdr:rowOff>
    </xdr:from>
    <xdr:to>
      <xdr:col>5</xdr:col>
      <xdr:colOff>476250</xdr:colOff>
      <xdr:row>65</xdr:row>
      <xdr:rowOff>371475</xdr:rowOff>
    </xdr:to>
    <xdr:pic>
      <xdr:nvPicPr>
        <xdr:cNvPr id="61" name="Рисунок 620"/>
        <xdr:cNvPicPr preferRelativeResize="1">
          <a:picLocks noChangeAspect="1"/>
        </xdr:cNvPicPr>
      </xdr:nvPicPr>
      <xdr:blipFill>
        <a:blip r:embed="rId56"/>
        <a:stretch>
          <a:fillRect/>
        </a:stretch>
      </xdr:blipFill>
      <xdr:spPr>
        <a:xfrm>
          <a:off x="5676900" y="25584150"/>
          <a:ext cx="361950" cy="371475"/>
        </a:xfrm>
        <a:prstGeom prst="rect">
          <a:avLst/>
        </a:prstGeom>
        <a:blipFill>
          <a:blip r:embed=""/>
          <a:srcRect/>
          <a:stretch>
            <a:fillRect/>
          </a:stretch>
        </a:blipFill>
        <a:ln w="9525" cmpd="sng">
          <a:noFill/>
        </a:ln>
      </xdr:spPr>
    </xdr:pic>
    <xdr:clientData/>
  </xdr:twoCellAnchor>
  <xdr:twoCellAnchor>
    <xdr:from>
      <xdr:col>5</xdr:col>
      <xdr:colOff>57150</xdr:colOff>
      <xdr:row>66</xdr:row>
      <xdr:rowOff>0</xdr:rowOff>
    </xdr:from>
    <xdr:to>
      <xdr:col>5</xdr:col>
      <xdr:colOff>533400</xdr:colOff>
      <xdr:row>66</xdr:row>
      <xdr:rowOff>371475</xdr:rowOff>
    </xdr:to>
    <xdr:pic>
      <xdr:nvPicPr>
        <xdr:cNvPr id="62" name="Рисунок 621"/>
        <xdr:cNvPicPr preferRelativeResize="1">
          <a:picLocks noChangeAspect="1"/>
        </xdr:cNvPicPr>
      </xdr:nvPicPr>
      <xdr:blipFill>
        <a:blip r:embed="rId57"/>
        <a:stretch>
          <a:fillRect/>
        </a:stretch>
      </xdr:blipFill>
      <xdr:spPr>
        <a:xfrm>
          <a:off x="5619750" y="25984200"/>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67</xdr:row>
      <xdr:rowOff>0</xdr:rowOff>
    </xdr:from>
    <xdr:to>
      <xdr:col>5</xdr:col>
      <xdr:colOff>533400</xdr:colOff>
      <xdr:row>67</xdr:row>
      <xdr:rowOff>371475</xdr:rowOff>
    </xdr:to>
    <xdr:pic>
      <xdr:nvPicPr>
        <xdr:cNvPr id="63" name="Рисунок 622"/>
        <xdr:cNvPicPr preferRelativeResize="1">
          <a:picLocks noChangeAspect="1"/>
        </xdr:cNvPicPr>
      </xdr:nvPicPr>
      <xdr:blipFill>
        <a:blip r:embed="rId58"/>
        <a:stretch>
          <a:fillRect/>
        </a:stretch>
      </xdr:blipFill>
      <xdr:spPr>
        <a:xfrm>
          <a:off x="5619750" y="26384250"/>
          <a:ext cx="476250" cy="371475"/>
        </a:xfrm>
        <a:prstGeom prst="rect">
          <a:avLst/>
        </a:prstGeom>
        <a:blipFill>
          <a:blip r:embed=""/>
          <a:srcRect/>
          <a:stretch>
            <a:fillRect/>
          </a:stretch>
        </a:blipFill>
        <a:ln w="9525" cmpd="sng">
          <a:noFill/>
        </a:ln>
      </xdr:spPr>
    </xdr:pic>
    <xdr:clientData/>
  </xdr:twoCellAnchor>
  <xdr:twoCellAnchor>
    <xdr:from>
      <xdr:col>5</xdr:col>
      <xdr:colOff>152400</xdr:colOff>
      <xdr:row>69</xdr:row>
      <xdr:rowOff>0</xdr:rowOff>
    </xdr:from>
    <xdr:to>
      <xdr:col>5</xdr:col>
      <xdr:colOff>438150</xdr:colOff>
      <xdr:row>69</xdr:row>
      <xdr:rowOff>371475</xdr:rowOff>
    </xdr:to>
    <xdr:pic>
      <xdr:nvPicPr>
        <xdr:cNvPr id="64" name="Рисунок 623"/>
        <xdr:cNvPicPr preferRelativeResize="1">
          <a:picLocks noChangeAspect="1"/>
        </xdr:cNvPicPr>
      </xdr:nvPicPr>
      <xdr:blipFill>
        <a:blip r:embed="rId59"/>
        <a:stretch>
          <a:fillRect/>
        </a:stretch>
      </xdr:blipFill>
      <xdr:spPr>
        <a:xfrm>
          <a:off x="5715000" y="27165300"/>
          <a:ext cx="285750" cy="371475"/>
        </a:xfrm>
        <a:prstGeom prst="rect">
          <a:avLst/>
        </a:prstGeom>
        <a:blipFill>
          <a:blip r:embed=""/>
          <a:srcRect/>
          <a:stretch>
            <a:fillRect/>
          </a:stretch>
        </a:blipFill>
        <a:ln w="9525" cmpd="sng">
          <a:noFill/>
        </a:ln>
      </xdr:spPr>
    </xdr:pic>
    <xdr:clientData/>
  </xdr:twoCellAnchor>
  <xdr:twoCellAnchor>
    <xdr:from>
      <xdr:col>5</xdr:col>
      <xdr:colOff>57150</xdr:colOff>
      <xdr:row>70</xdr:row>
      <xdr:rowOff>0</xdr:rowOff>
    </xdr:from>
    <xdr:to>
      <xdr:col>5</xdr:col>
      <xdr:colOff>533400</xdr:colOff>
      <xdr:row>70</xdr:row>
      <xdr:rowOff>371475</xdr:rowOff>
    </xdr:to>
    <xdr:pic>
      <xdr:nvPicPr>
        <xdr:cNvPr id="65" name="Рисунок 624"/>
        <xdr:cNvPicPr preferRelativeResize="1">
          <a:picLocks noChangeAspect="1"/>
        </xdr:cNvPicPr>
      </xdr:nvPicPr>
      <xdr:blipFill>
        <a:blip r:embed="rId60"/>
        <a:stretch>
          <a:fillRect/>
        </a:stretch>
      </xdr:blipFill>
      <xdr:spPr>
        <a:xfrm>
          <a:off x="5619750" y="27565350"/>
          <a:ext cx="476250" cy="371475"/>
        </a:xfrm>
        <a:prstGeom prst="rect">
          <a:avLst/>
        </a:prstGeom>
        <a:blipFill>
          <a:blip r:embed=""/>
          <a:srcRect/>
          <a:stretch>
            <a:fillRect/>
          </a:stretch>
        </a:blipFill>
        <a:ln w="9525" cmpd="sng">
          <a:noFill/>
        </a:ln>
      </xdr:spPr>
    </xdr:pic>
    <xdr:clientData/>
  </xdr:twoCellAnchor>
  <xdr:twoCellAnchor>
    <xdr:from>
      <xdr:col>5</xdr:col>
      <xdr:colOff>152400</xdr:colOff>
      <xdr:row>71</xdr:row>
      <xdr:rowOff>0</xdr:rowOff>
    </xdr:from>
    <xdr:to>
      <xdr:col>5</xdr:col>
      <xdr:colOff>438150</xdr:colOff>
      <xdr:row>71</xdr:row>
      <xdr:rowOff>371475</xdr:rowOff>
    </xdr:to>
    <xdr:pic>
      <xdr:nvPicPr>
        <xdr:cNvPr id="66" name="Рисунок 625"/>
        <xdr:cNvPicPr preferRelativeResize="1">
          <a:picLocks noChangeAspect="1"/>
        </xdr:cNvPicPr>
      </xdr:nvPicPr>
      <xdr:blipFill>
        <a:blip r:embed="rId61"/>
        <a:stretch>
          <a:fillRect/>
        </a:stretch>
      </xdr:blipFill>
      <xdr:spPr>
        <a:xfrm>
          <a:off x="5715000" y="27965400"/>
          <a:ext cx="295275" cy="371475"/>
        </a:xfrm>
        <a:prstGeom prst="rect">
          <a:avLst/>
        </a:prstGeom>
        <a:blipFill>
          <a:blip r:embed=""/>
          <a:srcRect/>
          <a:stretch>
            <a:fillRect/>
          </a:stretch>
        </a:blipFill>
        <a:ln w="9525" cmpd="sng">
          <a:noFill/>
        </a:ln>
      </xdr:spPr>
    </xdr:pic>
    <xdr:clientData/>
  </xdr:twoCellAnchor>
  <xdr:twoCellAnchor>
    <xdr:from>
      <xdr:col>5</xdr:col>
      <xdr:colOff>38100</xdr:colOff>
      <xdr:row>72</xdr:row>
      <xdr:rowOff>38100</xdr:rowOff>
    </xdr:from>
    <xdr:to>
      <xdr:col>5</xdr:col>
      <xdr:colOff>552450</xdr:colOff>
      <xdr:row>72</xdr:row>
      <xdr:rowOff>323850</xdr:rowOff>
    </xdr:to>
    <xdr:pic>
      <xdr:nvPicPr>
        <xdr:cNvPr id="67" name="Рисунок 626"/>
        <xdr:cNvPicPr preferRelativeResize="1">
          <a:picLocks noChangeAspect="1"/>
        </xdr:cNvPicPr>
      </xdr:nvPicPr>
      <xdr:blipFill>
        <a:blip r:embed="rId62"/>
        <a:stretch>
          <a:fillRect/>
        </a:stretch>
      </xdr:blipFill>
      <xdr:spPr>
        <a:xfrm>
          <a:off x="5600700" y="28403550"/>
          <a:ext cx="514350" cy="285750"/>
        </a:xfrm>
        <a:prstGeom prst="rect">
          <a:avLst/>
        </a:prstGeom>
        <a:blipFill>
          <a:blip r:embed=""/>
          <a:srcRect/>
          <a:stretch>
            <a:fillRect/>
          </a:stretch>
        </a:blipFill>
        <a:ln w="9525" cmpd="sng">
          <a:noFill/>
        </a:ln>
      </xdr:spPr>
    </xdr:pic>
    <xdr:clientData/>
  </xdr:twoCellAnchor>
  <xdr:twoCellAnchor>
    <xdr:from>
      <xdr:col>5</xdr:col>
      <xdr:colOff>152400</xdr:colOff>
      <xdr:row>73</xdr:row>
      <xdr:rowOff>0</xdr:rowOff>
    </xdr:from>
    <xdr:to>
      <xdr:col>5</xdr:col>
      <xdr:colOff>438150</xdr:colOff>
      <xdr:row>73</xdr:row>
      <xdr:rowOff>371475</xdr:rowOff>
    </xdr:to>
    <xdr:pic>
      <xdr:nvPicPr>
        <xdr:cNvPr id="68" name="Рисунок 627"/>
        <xdr:cNvPicPr preferRelativeResize="1">
          <a:picLocks noChangeAspect="1"/>
        </xdr:cNvPicPr>
      </xdr:nvPicPr>
      <xdr:blipFill>
        <a:blip r:embed="rId63"/>
        <a:stretch>
          <a:fillRect/>
        </a:stretch>
      </xdr:blipFill>
      <xdr:spPr>
        <a:xfrm>
          <a:off x="5715000" y="28746450"/>
          <a:ext cx="295275" cy="371475"/>
        </a:xfrm>
        <a:prstGeom prst="rect">
          <a:avLst/>
        </a:prstGeom>
        <a:blipFill>
          <a:blip r:embed=""/>
          <a:srcRect/>
          <a:stretch>
            <a:fillRect/>
          </a:stretch>
        </a:blipFill>
        <a:ln w="9525" cmpd="sng">
          <a:noFill/>
        </a:ln>
      </xdr:spPr>
    </xdr:pic>
    <xdr:clientData/>
  </xdr:twoCellAnchor>
  <xdr:twoCellAnchor>
    <xdr:from>
      <xdr:col>5</xdr:col>
      <xdr:colOff>38100</xdr:colOff>
      <xdr:row>74</xdr:row>
      <xdr:rowOff>57150</xdr:rowOff>
    </xdr:from>
    <xdr:to>
      <xdr:col>5</xdr:col>
      <xdr:colOff>552450</xdr:colOff>
      <xdr:row>74</xdr:row>
      <xdr:rowOff>304800</xdr:rowOff>
    </xdr:to>
    <xdr:pic>
      <xdr:nvPicPr>
        <xdr:cNvPr id="69" name="Рисунок 628"/>
        <xdr:cNvPicPr preferRelativeResize="1">
          <a:picLocks noChangeAspect="1"/>
        </xdr:cNvPicPr>
      </xdr:nvPicPr>
      <xdr:blipFill>
        <a:blip r:embed="rId64"/>
        <a:stretch>
          <a:fillRect/>
        </a:stretch>
      </xdr:blipFill>
      <xdr:spPr>
        <a:xfrm>
          <a:off x="5600700" y="29203650"/>
          <a:ext cx="514350" cy="257175"/>
        </a:xfrm>
        <a:prstGeom prst="rect">
          <a:avLst/>
        </a:prstGeom>
        <a:blipFill>
          <a:blip r:embed=""/>
          <a:srcRect/>
          <a:stretch>
            <a:fillRect/>
          </a:stretch>
        </a:blipFill>
        <a:ln w="9525" cmpd="sng">
          <a:noFill/>
        </a:ln>
      </xdr:spPr>
    </xdr:pic>
    <xdr:clientData/>
  </xdr:twoCellAnchor>
  <xdr:twoCellAnchor>
    <xdr:from>
      <xdr:col>5</xdr:col>
      <xdr:colOff>57150</xdr:colOff>
      <xdr:row>75</xdr:row>
      <xdr:rowOff>0</xdr:rowOff>
    </xdr:from>
    <xdr:to>
      <xdr:col>5</xdr:col>
      <xdr:colOff>533400</xdr:colOff>
      <xdr:row>75</xdr:row>
      <xdr:rowOff>371475</xdr:rowOff>
    </xdr:to>
    <xdr:pic>
      <xdr:nvPicPr>
        <xdr:cNvPr id="70" name="Рисунок 629"/>
        <xdr:cNvPicPr preferRelativeResize="1">
          <a:picLocks noChangeAspect="1"/>
        </xdr:cNvPicPr>
      </xdr:nvPicPr>
      <xdr:blipFill>
        <a:blip r:embed="rId65"/>
        <a:stretch>
          <a:fillRect/>
        </a:stretch>
      </xdr:blipFill>
      <xdr:spPr>
        <a:xfrm>
          <a:off x="5619750" y="29527500"/>
          <a:ext cx="476250" cy="371475"/>
        </a:xfrm>
        <a:prstGeom prst="rect">
          <a:avLst/>
        </a:prstGeom>
        <a:blipFill>
          <a:blip r:embed=""/>
          <a:srcRect/>
          <a:stretch>
            <a:fillRect/>
          </a:stretch>
        </a:blipFill>
        <a:ln w="9525" cmpd="sng">
          <a:noFill/>
        </a:ln>
      </xdr:spPr>
    </xdr:pic>
    <xdr:clientData/>
  </xdr:twoCellAnchor>
  <xdr:twoCellAnchor>
    <xdr:from>
      <xdr:col>5</xdr:col>
      <xdr:colOff>38100</xdr:colOff>
      <xdr:row>76</xdr:row>
      <xdr:rowOff>19050</xdr:rowOff>
    </xdr:from>
    <xdr:to>
      <xdr:col>5</xdr:col>
      <xdr:colOff>552450</xdr:colOff>
      <xdr:row>76</xdr:row>
      <xdr:rowOff>342900</xdr:rowOff>
    </xdr:to>
    <xdr:pic>
      <xdr:nvPicPr>
        <xdr:cNvPr id="71" name="Рисунок 630"/>
        <xdr:cNvPicPr preferRelativeResize="1">
          <a:picLocks noChangeAspect="1"/>
        </xdr:cNvPicPr>
      </xdr:nvPicPr>
      <xdr:blipFill>
        <a:blip r:embed="rId66"/>
        <a:stretch>
          <a:fillRect/>
        </a:stretch>
      </xdr:blipFill>
      <xdr:spPr>
        <a:xfrm>
          <a:off x="5600700" y="29946600"/>
          <a:ext cx="514350" cy="323850"/>
        </a:xfrm>
        <a:prstGeom prst="rect">
          <a:avLst/>
        </a:prstGeom>
        <a:blipFill>
          <a:blip r:embed=""/>
          <a:srcRect/>
          <a:stretch>
            <a:fillRect/>
          </a:stretch>
        </a:blipFill>
        <a:ln w="9525" cmpd="sng">
          <a:noFill/>
        </a:ln>
      </xdr:spPr>
    </xdr:pic>
    <xdr:clientData/>
  </xdr:twoCellAnchor>
  <xdr:twoCellAnchor>
    <xdr:from>
      <xdr:col>5</xdr:col>
      <xdr:colOff>38100</xdr:colOff>
      <xdr:row>77</xdr:row>
      <xdr:rowOff>38100</xdr:rowOff>
    </xdr:from>
    <xdr:to>
      <xdr:col>5</xdr:col>
      <xdr:colOff>552450</xdr:colOff>
      <xdr:row>77</xdr:row>
      <xdr:rowOff>323850</xdr:rowOff>
    </xdr:to>
    <xdr:pic>
      <xdr:nvPicPr>
        <xdr:cNvPr id="72" name="Рисунок 631"/>
        <xdr:cNvPicPr preferRelativeResize="1">
          <a:picLocks noChangeAspect="1"/>
        </xdr:cNvPicPr>
      </xdr:nvPicPr>
      <xdr:blipFill>
        <a:blip r:embed="rId67"/>
        <a:stretch>
          <a:fillRect/>
        </a:stretch>
      </xdr:blipFill>
      <xdr:spPr>
        <a:xfrm>
          <a:off x="5600700" y="30346650"/>
          <a:ext cx="514350" cy="285750"/>
        </a:xfrm>
        <a:prstGeom prst="rect">
          <a:avLst/>
        </a:prstGeom>
        <a:blipFill>
          <a:blip r:embed=""/>
          <a:srcRect/>
          <a:stretch>
            <a:fillRect/>
          </a:stretch>
        </a:blipFill>
        <a:ln w="9525" cmpd="sng">
          <a:noFill/>
        </a:ln>
      </xdr:spPr>
    </xdr:pic>
    <xdr:clientData/>
  </xdr:twoCellAnchor>
  <xdr:twoCellAnchor>
    <xdr:from>
      <xdr:col>5</xdr:col>
      <xdr:colOff>57150</xdr:colOff>
      <xdr:row>78</xdr:row>
      <xdr:rowOff>0</xdr:rowOff>
    </xdr:from>
    <xdr:to>
      <xdr:col>5</xdr:col>
      <xdr:colOff>533400</xdr:colOff>
      <xdr:row>78</xdr:row>
      <xdr:rowOff>371475</xdr:rowOff>
    </xdr:to>
    <xdr:pic>
      <xdr:nvPicPr>
        <xdr:cNvPr id="73" name="Рисунок 632"/>
        <xdr:cNvPicPr preferRelativeResize="1">
          <a:picLocks noChangeAspect="1"/>
        </xdr:cNvPicPr>
      </xdr:nvPicPr>
      <xdr:blipFill>
        <a:blip r:embed="rId68"/>
        <a:stretch>
          <a:fillRect/>
        </a:stretch>
      </xdr:blipFill>
      <xdr:spPr>
        <a:xfrm>
          <a:off x="5619750" y="30689550"/>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79</xdr:row>
      <xdr:rowOff>0</xdr:rowOff>
    </xdr:from>
    <xdr:to>
      <xdr:col>5</xdr:col>
      <xdr:colOff>533400</xdr:colOff>
      <xdr:row>79</xdr:row>
      <xdr:rowOff>371475</xdr:rowOff>
    </xdr:to>
    <xdr:pic>
      <xdr:nvPicPr>
        <xdr:cNvPr id="74" name="Рисунок 633"/>
        <xdr:cNvPicPr preferRelativeResize="1">
          <a:picLocks noChangeAspect="1"/>
        </xdr:cNvPicPr>
      </xdr:nvPicPr>
      <xdr:blipFill>
        <a:blip r:embed="rId69"/>
        <a:stretch>
          <a:fillRect/>
        </a:stretch>
      </xdr:blipFill>
      <xdr:spPr>
        <a:xfrm>
          <a:off x="5619750" y="31089600"/>
          <a:ext cx="476250" cy="371475"/>
        </a:xfrm>
        <a:prstGeom prst="rect">
          <a:avLst/>
        </a:prstGeom>
        <a:blipFill>
          <a:blip r:embed=""/>
          <a:srcRect/>
          <a:stretch>
            <a:fillRect/>
          </a:stretch>
        </a:blipFill>
        <a:ln w="9525" cmpd="sng">
          <a:noFill/>
        </a:ln>
      </xdr:spPr>
    </xdr:pic>
    <xdr:clientData/>
  </xdr:twoCellAnchor>
  <xdr:twoCellAnchor>
    <xdr:from>
      <xdr:col>5</xdr:col>
      <xdr:colOff>47625</xdr:colOff>
      <xdr:row>81</xdr:row>
      <xdr:rowOff>0</xdr:rowOff>
    </xdr:from>
    <xdr:to>
      <xdr:col>5</xdr:col>
      <xdr:colOff>542925</xdr:colOff>
      <xdr:row>81</xdr:row>
      <xdr:rowOff>371475</xdr:rowOff>
    </xdr:to>
    <xdr:pic>
      <xdr:nvPicPr>
        <xdr:cNvPr id="75" name="Рисунок 634"/>
        <xdr:cNvPicPr preferRelativeResize="1">
          <a:picLocks noChangeAspect="1"/>
        </xdr:cNvPicPr>
      </xdr:nvPicPr>
      <xdr:blipFill>
        <a:blip r:embed="rId70"/>
        <a:stretch>
          <a:fillRect/>
        </a:stretch>
      </xdr:blipFill>
      <xdr:spPr>
        <a:xfrm>
          <a:off x="5610225" y="31870650"/>
          <a:ext cx="485775" cy="371475"/>
        </a:xfrm>
        <a:prstGeom prst="rect">
          <a:avLst/>
        </a:prstGeom>
        <a:blipFill>
          <a:blip r:embed=""/>
          <a:srcRect/>
          <a:stretch>
            <a:fillRect/>
          </a:stretch>
        </a:blipFill>
        <a:ln w="9525" cmpd="sng">
          <a:noFill/>
        </a:ln>
      </xdr:spPr>
    </xdr:pic>
    <xdr:clientData/>
  </xdr:twoCellAnchor>
  <xdr:twoCellAnchor>
    <xdr:from>
      <xdr:col>5</xdr:col>
      <xdr:colOff>95250</xdr:colOff>
      <xdr:row>82</xdr:row>
      <xdr:rowOff>0</xdr:rowOff>
    </xdr:from>
    <xdr:to>
      <xdr:col>5</xdr:col>
      <xdr:colOff>495300</xdr:colOff>
      <xdr:row>82</xdr:row>
      <xdr:rowOff>371475</xdr:rowOff>
    </xdr:to>
    <xdr:pic>
      <xdr:nvPicPr>
        <xdr:cNvPr id="76" name="Рисунок 635"/>
        <xdr:cNvPicPr preferRelativeResize="1">
          <a:picLocks noChangeAspect="1"/>
        </xdr:cNvPicPr>
      </xdr:nvPicPr>
      <xdr:blipFill>
        <a:blip r:embed="rId71"/>
        <a:stretch>
          <a:fillRect/>
        </a:stretch>
      </xdr:blipFill>
      <xdr:spPr>
        <a:xfrm>
          <a:off x="5657850" y="32270700"/>
          <a:ext cx="409575" cy="371475"/>
        </a:xfrm>
        <a:prstGeom prst="rect">
          <a:avLst/>
        </a:prstGeom>
        <a:blipFill>
          <a:blip r:embed=""/>
          <a:srcRect/>
          <a:stretch>
            <a:fillRect/>
          </a:stretch>
        </a:blipFill>
        <a:ln w="9525" cmpd="sng">
          <a:noFill/>
        </a:ln>
      </xdr:spPr>
    </xdr:pic>
    <xdr:clientData/>
  </xdr:twoCellAnchor>
  <xdr:twoCellAnchor>
    <xdr:from>
      <xdr:col>5</xdr:col>
      <xdr:colOff>57150</xdr:colOff>
      <xdr:row>83</xdr:row>
      <xdr:rowOff>0</xdr:rowOff>
    </xdr:from>
    <xdr:to>
      <xdr:col>5</xdr:col>
      <xdr:colOff>533400</xdr:colOff>
      <xdr:row>83</xdr:row>
      <xdr:rowOff>371475</xdr:rowOff>
    </xdr:to>
    <xdr:pic>
      <xdr:nvPicPr>
        <xdr:cNvPr id="77" name="Рисунок 636"/>
        <xdr:cNvPicPr preferRelativeResize="1">
          <a:picLocks noChangeAspect="1"/>
        </xdr:cNvPicPr>
      </xdr:nvPicPr>
      <xdr:blipFill>
        <a:blip r:embed="rId72"/>
        <a:stretch>
          <a:fillRect/>
        </a:stretch>
      </xdr:blipFill>
      <xdr:spPr>
        <a:xfrm>
          <a:off x="5619750" y="32670750"/>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84</xdr:row>
      <xdr:rowOff>0</xdr:rowOff>
    </xdr:from>
    <xdr:to>
      <xdr:col>5</xdr:col>
      <xdr:colOff>533400</xdr:colOff>
      <xdr:row>84</xdr:row>
      <xdr:rowOff>371475</xdr:rowOff>
    </xdr:to>
    <xdr:pic>
      <xdr:nvPicPr>
        <xdr:cNvPr id="78" name="Рисунок 637"/>
        <xdr:cNvPicPr preferRelativeResize="1">
          <a:picLocks noChangeAspect="1"/>
        </xdr:cNvPicPr>
      </xdr:nvPicPr>
      <xdr:blipFill>
        <a:blip r:embed="rId73"/>
        <a:stretch>
          <a:fillRect/>
        </a:stretch>
      </xdr:blipFill>
      <xdr:spPr>
        <a:xfrm>
          <a:off x="5619750" y="33070800"/>
          <a:ext cx="476250" cy="371475"/>
        </a:xfrm>
        <a:prstGeom prst="rect">
          <a:avLst/>
        </a:prstGeom>
        <a:blipFill>
          <a:blip r:embed=""/>
          <a:srcRect/>
          <a:stretch>
            <a:fillRect/>
          </a:stretch>
        </a:blipFill>
        <a:ln w="9525" cmpd="sng">
          <a:noFill/>
        </a:ln>
      </xdr:spPr>
    </xdr:pic>
    <xdr:clientData/>
  </xdr:twoCellAnchor>
  <xdr:twoCellAnchor>
    <xdr:from>
      <xdr:col>5</xdr:col>
      <xdr:colOff>133350</xdr:colOff>
      <xdr:row>85</xdr:row>
      <xdr:rowOff>0</xdr:rowOff>
    </xdr:from>
    <xdr:to>
      <xdr:col>5</xdr:col>
      <xdr:colOff>457200</xdr:colOff>
      <xdr:row>85</xdr:row>
      <xdr:rowOff>371475</xdr:rowOff>
    </xdr:to>
    <xdr:pic>
      <xdr:nvPicPr>
        <xdr:cNvPr id="79" name="Рисунок 638"/>
        <xdr:cNvPicPr preferRelativeResize="1">
          <a:picLocks noChangeAspect="1"/>
        </xdr:cNvPicPr>
      </xdr:nvPicPr>
      <xdr:blipFill>
        <a:blip r:embed="rId74"/>
        <a:stretch>
          <a:fillRect/>
        </a:stretch>
      </xdr:blipFill>
      <xdr:spPr>
        <a:xfrm>
          <a:off x="5695950" y="33470850"/>
          <a:ext cx="333375" cy="371475"/>
        </a:xfrm>
        <a:prstGeom prst="rect">
          <a:avLst/>
        </a:prstGeom>
        <a:blipFill>
          <a:blip r:embed=""/>
          <a:srcRect/>
          <a:stretch>
            <a:fillRect/>
          </a:stretch>
        </a:blipFill>
        <a:ln w="9525" cmpd="sng">
          <a:noFill/>
        </a:ln>
      </xdr:spPr>
    </xdr:pic>
    <xdr:clientData/>
  </xdr:twoCellAnchor>
  <xdr:twoCellAnchor>
    <xdr:from>
      <xdr:col>5</xdr:col>
      <xdr:colOff>57150</xdr:colOff>
      <xdr:row>86</xdr:row>
      <xdr:rowOff>0</xdr:rowOff>
    </xdr:from>
    <xdr:to>
      <xdr:col>5</xdr:col>
      <xdr:colOff>533400</xdr:colOff>
      <xdr:row>86</xdr:row>
      <xdr:rowOff>371475</xdr:rowOff>
    </xdr:to>
    <xdr:pic>
      <xdr:nvPicPr>
        <xdr:cNvPr id="80" name="Рисунок 639"/>
        <xdr:cNvPicPr preferRelativeResize="1">
          <a:picLocks noChangeAspect="1"/>
        </xdr:cNvPicPr>
      </xdr:nvPicPr>
      <xdr:blipFill>
        <a:blip r:embed="rId75"/>
        <a:stretch>
          <a:fillRect/>
        </a:stretch>
      </xdr:blipFill>
      <xdr:spPr>
        <a:xfrm>
          <a:off x="5619750" y="33870900"/>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87</xdr:row>
      <xdr:rowOff>0</xdr:rowOff>
    </xdr:from>
    <xdr:to>
      <xdr:col>5</xdr:col>
      <xdr:colOff>533400</xdr:colOff>
      <xdr:row>87</xdr:row>
      <xdr:rowOff>371475</xdr:rowOff>
    </xdr:to>
    <xdr:pic>
      <xdr:nvPicPr>
        <xdr:cNvPr id="81" name="Рисунок 640"/>
        <xdr:cNvPicPr preferRelativeResize="1">
          <a:picLocks noChangeAspect="1"/>
        </xdr:cNvPicPr>
      </xdr:nvPicPr>
      <xdr:blipFill>
        <a:blip r:embed="rId76"/>
        <a:stretch>
          <a:fillRect/>
        </a:stretch>
      </xdr:blipFill>
      <xdr:spPr>
        <a:xfrm>
          <a:off x="5619750" y="34270950"/>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89</xdr:row>
      <xdr:rowOff>0</xdr:rowOff>
    </xdr:from>
    <xdr:to>
      <xdr:col>5</xdr:col>
      <xdr:colOff>533400</xdr:colOff>
      <xdr:row>89</xdr:row>
      <xdr:rowOff>371475</xdr:rowOff>
    </xdr:to>
    <xdr:pic>
      <xdr:nvPicPr>
        <xdr:cNvPr id="82" name="Рисунок 641"/>
        <xdr:cNvPicPr preferRelativeResize="1">
          <a:picLocks noChangeAspect="1"/>
        </xdr:cNvPicPr>
      </xdr:nvPicPr>
      <xdr:blipFill>
        <a:blip r:embed="rId77"/>
        <a:stretch>
          <a:fillRect/>
        </a:stretch>
      </xdr:blipFill>
      <xdr:spPr>
        <a:xfrm>
          <a:off x="5619750" y="35052000"/>
          <a:ext cx="476250" cy="371475"/>
        </a:xfrm>
        <a:prstGeom prst="rect">
          <a:avLst/>
        </a:prstGeom>
        <a:blipFill>
          <a:blip r:embed=""/>
          <a:srcRect/>
          <a:stretch>
            <a:fillRect/>
          </a:stretch>
        </a:blipFill>
        <a:ln w="9525" cmpd="sng">
          <a:noFill/>
        </a:ln>
      </xdr:spPr>
    </xdr:pic>
    <xdr:clientData/>
  </xdr:twoCellAnchor>
  <xdr:twoCellAnchor>
    <xdr:from>
      <xdr:col>5</xdr:col>
      <xdr:colOff>95250</xdr:colOff>
      <xdr:row>90</xdr:row>
      <xdr:rowOff>0</xdr:rowOff>
    </xdr:from>
    <xdr:to>
      <xdr:col>5</xdr:col>
      <xdr:colOff>485775</xdr:colOff>
      <xdr:row>90</xdr:row>
      <xdr:rowOff>371475</xdr:rowOff>
    </xdr:to>
    <xdr:pic>
      <xdr:nvPicPr>
        <xdr:cNvPr id="83" name="Рисунок 642"/>
        <xdr:cNvPicPr preferRelativeResize="1">
          <a:picLocks noChangeAspect="1"/>
        </xdr:cNvPicPr>
      </xdr:nvPicPr>
      <xdr:blipFill>
        <a:blip r:embed="rId78"/>
        <a:stretch>
          <a:fillRect/>
        </a:stretch>
      </xdr:blipFill>
      <xdr:spPr>
        <a:xfrm>
          <a:off x="5657850" y="35452050"/>
          <a:ext cx="390525" cy="371475"/>
        </a:xfrm>
        <a:prstGeom prst="rect">
          <a:avLst/>
        </a:prstGeom>
        <a:blipFill>
          <a:blip r:embed=""/>
          <a:srcRect/>
          <a:stretch>
            <a:fillRect/>
          </a:stretch>
        </a:blipFill>
        <a:ln w="9525" cmpd="sng">
          <a:noFill/>
        </a:ln>
      </xdr:spPr>
    </xdr:pic>
    <xdr:clientData/>
  </xdr:twoCellAnchor>
  <xdr:twoCellAnchor>
    <xdr:from>
      <xdr:col>5</xdr:col>
      <xdr:colOff>95250</xdr:colOff>
      <xdr:row>91</xdr:row>
      <xdr:rowOff>0</xdr:rowOff>
    </xdr:from>
    <xdr:to>
      <xdr:col>5</xdr:col>
      <xdr:colOff>495300</xdr:colOff>
      <xdr:row>91</xdr:row>
      <xdr:rowOff>371475</xdr:rowOff>
    </xdr:to>
    <xdr:pic>
      <xdr:nvPicPr>
        <xdr:cNvPr id="84" name="Рисунок 643"/>
        <xdr:cNvPicPr preferRelativeResize="1">
          <a:picLocks noChangeAspect="1"/>
        </xdr:cNvPicPr>
      </xdr:nvPicPr>
      <xdr:blipFill>
        <a:blip r:embed="rId79"/>
        <a:stretch>
          <a:fillRect/>
        </a:stretch>
      </xdr:blipFill>
      <xdr:spPr>
        <a:xfrm>
          <a:off x="5657850" y="35852100"/>
          <a:ext cx="400050" cy="371475"/>
        </a:xfrm>
        <a:prstGeom prst="rect">
          <a:avLst/>
        </a:prstGeom>
        <a:blipFill>
          <a:blip r:embed=""/>
          <a:srcRect/>
          <a:stretch>
            <a:fillRect/>
          </a:stretch>
        </a:blipFill>
        <a:ln w="9525" cmpd="sng">
          <a:noFill/>
        </a:ln>
      </xdr:spPr>
    </xdr:pic>
    <xdr:clientData/>
  </xdr:twoCellAnchor>
  <xdr:twoCellAnchor>
    <xdr:from>
      <xdr:col>5</xdr:col>
      <xdr:colOff>57150</xdr:colOff>
      <xdr:row>93</xdr:row>
      <xdr:rowOff>0</xdr:rowOff>
    </xdr:from>
    <xdr:to>
      <xdr:col>5</xdr:col>
      <xdr:colOff>533400</xdr:colOff>
      <xdr:row>93</xdr:row>
      <xdr:rowOff>371475</xdr:rowOff>
    </xdr:to>
    <xdr:pic>
      <xdr:nvPicPr>
        <xdr:cNvPr id="85" name="Рисунок 644"/>
        <xdr:cNvPicPr preferRelativeResize="1">
          <a:picLocks noChangeAspect="1"/>
        </xdr:cNvPicPr>
      </xdr:nvPicPr>
      <xdr:blipFill>
        <a:blip r:embed="rId80"/>
        <a:stretch>
          <a:fillRect/>
        </a:stretch>
      </xdr:blipFill>
      <xdr:spPr>
        <a:xfrm>
          <a:off x="5619750" y="36633150"/>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94</xdr:row>
      <xdr:rowOff>0</xdr:rowOff>
    </xdr:from>
    <xdr:to>
      <xdr:col>5</xdr:col>
      <xdr:colOff>533400</xdr:colOff>
      <xdr:row>94</xdr:row>
      <xdr:rowOff>371475</xdr:rowOff>
    </xdr:to>
    <xdr:pic>
      <xdr:nvPicPr>
        <xdr:cNvPr id="86" name="Рисунок 645"/>
        <xdr:cNvPicPr preferRelativeResize="1">
          <a:picLocks noChangeAspect="1"/>
        </xdr:cNvPicPr>
      </xdr:nvPicPr>
      <xdr:blipFill>
        <a:blip r:embed="rId81"/>
        <a:stretch>
          <a:fillRect/>
        </a:stretch>
      </xdr:blipFill>
      <xdr:spPr>
        <a:xfrm>
          <a:off x="5619750" y="37033200"/>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96</xdr:row>
      <xdr:rowOff>0</xdr:rowOff>
    </xdr:from>
    <xdr:to>
      <xdr:col>5</xdr:col>
      <xdr:colOff>533400</xdr:colOff>
      <xdr:row>96</xdr:row>
      <xdr:rowOff>371475</xdr:rowOff>
    </xdr:to>
    <xdr:pic>
      <xdr:nvPicPr>
        <xdr:cNvPr id="87" name="Рисунок 646"/>
        <xdr:cNvPicPr preferRelativeResize="1">
          <a:picLocks noChangeAspect="1"/>
        </xdr:cNvPicPr>
      </xdr:nvPicPr>
      <xdr:blipFill>
        <a:blip r:embed="rId82"/>
        <a:stretch>
          <a:fillRect/>
        </a:stretch>
      </xdr:blipFill>
      <xdr:spPr>
        <a:xfrm>
          <a:off x="5619750" y="37814250"/>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97</xdr:row>
      <xdr:rowOff>0</xdr:rowOff>
    </xdr:from>
    <xdr:to>
      <xdr:col>5</xdr:col>
      <xdr:colOff>533400</xdr:colOff>
      <xdr:row>97</xdr:row>
      <xdr:rowOff>371475</xdr:rowOff>
    </xdr:to>
    <xdr:pic>
      <xdr:nvPicPr>
        <xdr:cNvPr id="88" name="Рисунок 647"/>
        <xdr:cNvPicPr preferRelativeResize="1">
          <a:picLocks noChangeAspect="1"/>
        </xdr:cNvPicPr>
      </xdr:nvPicPr>
      <xdr:blipFill>
        <a:blip r:embed="rId83"/>
        <a:stretch>
          <a:fillRect/>
        </a:stretch>
      </xdr:blipFill>
      <xdr:spPr>
        <a:xfrm>
          <a:off x="5619750" y="38214300"/>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99</xdr:row>
      <xdr:rowOff>0</xdr:rowOff>
    </xdr:from>
    <xdr:to>
      <xdr:col>5</xdr:col>
      <xdr:colOff>533400</xdr:colOff>
      <xdr:row>99</xdr:row>
      <xdr:rowOff>371475</xdr:rowOff>
    </xdr:to>
    <xdr:pic>
      <xdr:nvPicPr>
        <xdr:cNvPr id="89" name="Рисунок 648"/>
        <xdr:cNvPicPr preferRelativeResize="1">
          <a:picLocks noChangeAspect="1"/>
        </xdr:cNvPicPr>
      </xdr:nvPicPr>
      <xdr:blipFill>
        <a:blip r:embed="rId84"/>
        <a:stretch>
          <a:fillRect/>
        </a:stretch>
      </xdr:blipFill>
      <xdr:spPr>
        <a:xfrm>
          <a:off x="5619750" y="38995350"/>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100</xdr:row>
      <xdr:rowOff>0</xdr:rowOff>
    </xdr:from>
    <xdr:to>
      <xdr:col>5</xdr:col>
      <xdr:colOff>533400</xdr:colOff>
      <xdr:row>100</xdr:row>
      <xdr:rowOff>371475</xdr:rowOff>
    </xdr:to>
    <xdr:pic>
      <xdr:nvPicPr>
        <xdr:cNvPr id="90" name="Рисунок 649"/>
        <xdr:cNvPicPr preferRelativeResize="1">
          <a:picLocks noChangeAspect="1"/>
        </xdr:cNvPicPr>
      </xdr:nvPicPr>
      <xdr:blipFill>
        <a:blip r:embed="rId85"/>
        <a:stretch>
          <a:fillRect/>
        </a:stretch>
      </xdr:blipFill>
      <xdr:spPr>
        <a:xfrm>
          <a:off x="5619750" y="39395400"/>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101</xdr:row>
      <xdr:rowOff>0</xdr:rowOff>
    </xdr:from>
    <xdr:to>
      <xdr:col>5</xdr:col>
      <xdr:colOff>533400</xdr:colOff>
      <xdr:row>101</xdr:row>
      <xdr:rowOff>371475</xdr:rowOff>
    </xdr:to>
    <xdr:pic>
      <xdr:nvPicPr>
        <xdr:cNvPr id="91" name="Рисунок 650"/>
        <xdr:cNvPicPr preferRelativeResize="1">
          <a:picLocks noChangeAspect="1"/>
        </xdr:cNvPicPr>
      </xdr:nvPicPr>
      <xdr:blipFill>
        <a:blip r:embed="rId86"/>
        <a:stretch>
          <a:fillRect/>
        </a:stretch>
      </xdr:blipFill>
      <xdr:spPr>
        <a:xfrm>
          <a:off x="5619750" y="39795450"/>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102</xdr:row>
      <xdr:rowOff>0</xdr:rowOff>
    </xdr:from>
    <xdr:to>
      <xdr:col>5</xdr:col>
      <xdr:colOff>533400</xdr:colOff>
      <xdr:row>102</xdr:row>
      <xdr:rowOff>371475</xdr:rowOff>
    </xdr:to>
    <xdr:pic>
      <xdr:nvPicPr>
        <xdr:cNvPr id="92" name="Рисунок 651"/>
        <xdr:cNvPicPr preferRelativeResize="1">
          <a:picLocks noChangeAspect="1"/>
        </xdr:cNvPicPr>
      </xdr:nvPicPr>
      <xdr:blipFill>
        <a:blip r:embed="rId87"/>
        <a:stretch>
          <a:fillRect/>
        </a:stretch>
      </xdr:blipFill>
      <xdr:spPr>
        <a:xfrm>
          <a:off x="5619750" y="40195500"/>
          <a:ext cx="476250" cy="371475"/>
        </a:xfrm>
        <a:prstGeom prst="rect">
          <a:avLst/>
        </a:prstGeom>
        <a:blipFill>
          <a:blip r:embed=""/>
          <a:srcRect/>
          <a:stretch>
            <a:fillRect/>
          </a:stretch>
        </a:blipFill>
        <a:ln w="9525" cmpd="sng">
          <a:noFill/>
        </a:ln>
      </xdr:spPr>
    </xdr:pic>
    <xdr:clientData/>
  </xdr:twoCellAnchor>
  <xdr:twoCellAnchor>
    <xdr:from>
      <xdr:col>5</xdr:col>
      <xdr:colOff>38100</xdr:colOff>
      <xdr:row>103</xdr:row>
      <xdr:rowOff>0</xdr:rowOff>
    </xdr:from>
    <xdr:to>
      <xdr:col>5</xdr:col>
      <xdr:colOff>552450</xdr:colOff>
      <xdr:row>103</xdr:row>
      <xdr:rowOff>371475</xdr:rowOff>
    </xdr:to>
    <xdr:pic>
      <xdr:nvPicPr>
        <xdr:cNvPr id="93" name="Рисунок 652"/>
        <xdr:cNvPicPr preferRelativeResize="1">
          <a:picLocks noChangeAspect="1"/>
        </xdr:cNvPicPr>
      </xdr:nvPicPr>
      <xdr:blipFill>
        <a:blip r:embed="rId88"/>
        <a:stretch>
          <a:fillRect/>
        </a:stretch>
      </xdr:blipFill>
      <xdr:spPr>
        <a:xfrm>
          <a:off x="5600700" y="40595550"/>
          <a:ext cx="514350" cy="361950"/>
        </a:xfrm>
        <a:prstGeom prst="rect">
          <a:avLst/>
        </a:prstGeom>
        <a:blipFill>
          <a:blip r:embed=""/>
          <a:srcRect/>
          <a:stretch>
            <a:fillRect/>
          </a:stretch>
        </a:blipFill>
        <a:ln w="9525" cmpd="sng">
          <a:noFill/>
        </a:ln>
      </xdr:spPr>
    </xdr:pic>
    <xdr:clientData/>
  </xdr:twoCellAnchor>
  <xdr:twoCellAnchor>
    <xdr:from>
      <xdr:col>5</xdr:col>
      <xdr:colOff>57150</xdr:colOff>
      <xdr:row>104</xdr:row>
      <xdr:rowOff>0</xdr:rowOff>
    </xdr:from>
    <xdr:to>
      <xdr:col>5</xdr:col>
      <xdr:colOff>533400</xdr:colOff>
      <xdr:row>104</xdr:row>
      <xdr:rowOff>371475</xdr:rowOff>
    </xdr:to>
    <xdr:pic>
      <xdr:nvPicPr>
        <xdr:cNvPr id="94" name="Рисунок 653"/>
        <xdr:cNvPicPr preferRelativeResize="1">
          <a:picLocks noChangeAspect="1"/>
        </xdr:cNvPicPr>
      </xdr:nvPicPr>
      <xdr:blipFill>
        <a:blip r:embed="rId84"/>
        <a:stretch>
          <a:fillRect/>
        </a:stretch>
      </xdr:blipFill>
      <xdr:spPr>
        <a:xfrm>
          <a:off x="5619750" y="40986075"/>
          <a:ext cx="476250" cy="371475"/>
        </a:xfrm>
        <a:prstGeom prst="rect">
          <a:avLst/>
        </a:prstGeom>
        <a:blipFill>
          <a:blip r:embed=""/>
          <a:srcRect/>
          <a:stretch>
            <a:fillRect/>
          </a:stretch>
        </a:blipFill>
        <a:ln w="9525" cmpd="sng">
          <a:noFill/>
        </a:ln>
      </xdr:spPr>
    </xdr:pic>
    <xdr:clientData/>
  </xdr:twoCellAnchor>
  <xdr:twoCellAnchor>
    <xdr:from>
      <xdr:col>5</xdr:col>
      <xdr:colOff>85725</xdr:colOff>
      <xdr:row>105</xdr:row>
      <xdr:rowOff>0</xdr:rowOff>
    </xdr:from>
    <xdr:to>
      <xdr:col>5</xdr:col>
      <xdr:colOff>504825</xdr:colOff>
      <xdr:row>105</xdr:row>
      <xdr:rowOff>371475</xdr:rowOff>
    </xdr:to>
    <xdr:pic>
      <xdr:nvPicPr>
        <xdr:cNvPr id="95" name="Рисунок 654"/>
        <xdr:cNvPicPr preferRelativeResize="1">
          <a:picLocks noChangeAspect="1"/>
        </xdr:cNvPicPr>
      </xdr:nvPicPr>
      <xdr:blipFill>
        <a:blip r:embed="rId89"/>
        <a:stretch>
          <a:fillRect/>
        </a:stretch>
      </xdr:blipFill>
      <xdr:spPr>
        <a:xfrm>
          <a:off x="5648325" y="41386125"/>
          <a:ext cx="419100" cy="371475"/>
        </a:xfrm>
        <a:prstGeom prst="rect">
          <a:avLst/>
        </a:prstGeom>
        <a:blipFill>
          <a:blip r:embed=""/>
          <a:srcRect/>
          <a:stretch>
            <a:fillRect/>
          </a:stretch>
        </a:blipFill>
        <a:ln w="9525" cmpd="sng">
          <a:noFill/>
        </a:ln>
      </xdr:spPr>
    </xdr:pic>
    <xdr:clientData/>
  </xdr:twoCellAnchor>
  <xdr:twoCellAnchor>
    <xdr:from>
      <xdr:col>5</xdr:col>
      <xdr:colOff>57150</xdr:colOff>
      <xdr:row>106</xdr:row>
      <xdr:rowOff>0</xdr:rowOff>
    </xdr:from>
    <xdr:to>
      <xdr:col>5</xdr:col>
      <xdr:colOff>533400</xdr:colOff>
      <xdr:row>106</xdr:row>
      <xdr:rowOff>371475</xdr:rowOff>
    </xdr:to>
    <xdr:pic>
      <xdr:nvPicPr>
        <xdr:cNvPr id="96" name="Рисунок 655"/>
        <xdr:cNvPicPr preferRelativeResize="1">
          <a:picLocks noChangeAspect="1"/>
        </xdr:cNvPicPr>
      </xdr:nvPicPr>
      <xdr:blipFill>
        <a:blip r:embed="rId90"/>
        <a:stretch>
          <a:fillRect/>
        </a:stretch>
      </xdr:blipFill>
      <xdr:spPr>
        <a:xfrm>
          <a:off x="5619750" y="41786175"/>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107</xdr:row>
      <xdr:rowOff>0</xdr:rowOff>
    </xdr:from>
    <xdr:to>
      <xdr:col>5</xdr:col>
      <xdr:colOff>533400</xdr:colOff>
      <xdr:row>107</xdr:row>
      <xdr:rowOff>371475</xdr:rowOff>
    </xdr:to>
    <xdr:pic>
      <xdr:nvPicPr>
        <xdr:cNvPr id="97" name="Рисунок 656"/>
        <xdr:cNvPicPr preferRelativeResize="1">
          <a:picLocks noChangeAspect="1"/>
        </xdr:cNvPicPr>
      </xdr:nvPicPr>
      <xdr:blipFill>
        <a:blip r:embed="rId91"/>
        <a:stretch>
          <a:fillRect/>
        </a:stretch>
      </xdr:blipFill>
      <xdr:spPr>
        <a:xfrm>
          <a:off x="5619750" y="42186225"/>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108</xdr:row>
      <xdr:rowOff>0</xdr:rowOff>
    </xdr:from>
    <xdr:to>
      <xdr:col>5</xdr:col>
      <xdr:colOff>533400</xdr:colOff>
      <xdr:row>108</xdr:row>
      <xdr:rowOff>371475</xdr:rowOff>
    </xdr:to>
    <xdr:pic>
      <xdr:nvPicPr>
        <xdr:cNvPr id="98" name="Рисунок 657"/>
        <xdr:cNvPicPr preferRelativeResize="1">
          <a:picLocks noChangeAspect="1"/>
        </xdr:cNvPicPr>
      </xdr:nvPicPr>
      <xdr:blipFill>
        <a:blip r:embed="rId92"/>
        <a:stretch>
          <a:fillRect/>
        </a:stretch>
      </xdr:blipFill>
      <xdr:spPr>
        <a:xfrm>
          <a:off x="5619750" y="42586275"/>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110</xdr:row>
      <xdr:rowOff>0</xdr:rowOff>
    </xdr:from>
    <xdr:to>
      <xdr:col>5</xdr:col>
      <xdr:colOff>533400</xdr:colOff>
      <xdr:row>110</xdr:row>
      <xdr:rowOff>371475</xdr:rowOff>
    </xdr:to>
    <xdr:pic>
      <xdr:nvPicPr>
        <xdr:cNvPr id="99" name="Рисунок 658"/>
        <xdr:cNvPicPr preferRelativeResize="1">
          <a:picLocks noChangeAspect="1"/>
        </xdr:cNvPicPr>
      </xdr:nvPicPr>
      <xdr:blipFill>
        <a:blip r:embed="rId93"/>
        <a:stretch>
          <a:fillRect/>
        </a:stretch>
      </xdr:blipFill>
      <xdr:spPr>
        <a:xfrm>
          <a:off x="5619750" y="43367325"/>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111</xdr:row>
      <xdr:rowOff>0</xdr:rowOff>
    </xdr:from>
    <xdr:to>
      <xdr:col>5</xdr:col>
      <xdr:colOff>533400</xdr:colOff>
      <xdr:row>111</xdr:row>
      <xdr:rowOff>371475</xdr:rowOff>
    </xdr:to>
    <xdr:pic>
      <xdr:nvPicPr>
        <xdr:cNvPr id="100" name="Рисунок 659"/>
        <xdr:cNvPicPr preferRelativeResize="1">
          <a:picLocks noChangeAspect="1"/>
        </xdr:cNvPicPr>
      </xdr:nvPicPr>
      <xdr:blipFill>
        <a:blip r:embed="rId94"/>
        <a:stretch>
          <a:fillRect/>
        </a:stretch>
      </xdr:blipFill>
      <xdr:spPr>
        <a:xfrm>
          <a:off x="5619750" y="43767375"/>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112</xdr:row>
      <xdr:rowOff>0</xdr:rowOff>
    </xdr:from>
    <xdr:to>
      <xdr:col>5</xdr:col>
      <xdr:colOff>533400</xdr:colOff>
      <xdr:row>112</xdr:row>
      <xdr:rowOff>371475</xdr:rowOff>
    </xdr:to>
    <xdr:pic>
      <xdr:nvPicPr>
        <xdr:cNvPr id="101" name="Рисунок 660"/>
        <xdr:cNvPicPr preferRelativeResize="1">
          <a:picLocks noChangeAspect="1"/>
        </xdr:cNvPicPr>
      </xdr:nvPicPr>
      <xdr:blipFill>
        <a:blip r:embed="rId95"/>
        <a:stretch>
          <a:fillRect/>
        </a:stretch>
      </xdr:blipFill>
      <xdr:spPr>
        <a:xfrm>
          <a:off x="5619750" y="44167425"/>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113</xdr:row>
      <xdr:rowOff>0</xdr:rowOff>
    </xdr:from>
    <xdr:to>
      <xdr:col>5</xdr:col>
      <xdr:colOff>533400</xdr:colOff>
      <xdr:row>113</xdr:row>
      <xdr:rowOff>371475</xdr:rowOff>
    </xdr:to>
    <xdr:pic>
      <xdr:nvPicPr>
        <xdr:cNvPr id="102" name="Рисунок 661"/>
        <xdr:cNvPicPr preferRelativeResize="1">
          <a:picLocks noChangeAspect="1"/>
        </xdr:cNvPicPr>
      </xdr:nvPicPr>
      <xdr:blipFill>
        <a:blip r:embed="rId96"/>
        <a:stretch>
          <a:fillRect/>
        </a:stretch>
      </xdr:blipFill>
      <xdr:spPr>
        <a:xfrm>
          <a:off x="5619750" y="44567475"/>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114</xdr:row>
      <xdr:rowOff>0</xdr:rowOff>
    </xdr:from>
    <xdr:to>
      <xdr:col>5</xdr:col>
      <xdr:colOff>533400</xdr:colOff>
      <xdr:row>114</xdr:row>
      <xdr:rowOff>371475</xdr:rowOff>
    </xdr:to>
    <xdr:pic>
      <xdr:nvPicPr>
        <xdr:cNvPr id="103" name="Рисунок 662"/>
        <xdr:cNvPicPr preferRelativeResize="1">
          <a:picLocks noChangeAspect="1"/>
        </xdr:cNvPicPr>
      </xdr:nvPicPr>
      <xdr:blipFill>
        <a:blip r:embed="rId97"/>
        <a:stretch>
          <a:fillRect/>
        </a:stretch>
      </xdr:blipFill>
      <xdr:spPr>
        <a:xfrm>
          <a:off x="5619750" y="44967525"/>
          <a:ext cx="476250" cy="371475"/>
        </a:xfrm>
        <a:prstGeom prst="rect">
          <a:avLst/>
        </a:prstGeom>
        <a:blipFill>
          <a:blip r:embed=""/>
          <a:srcRect/>
          <a:stretch>
            <a:fillRect/>
          </a:stretch>
        </a:blipFill>
        <a:ln w="9525" cmpd="sng">
          <a:noFill/>
        </a:ln>
      </xdr:spPr>
    </xdr:pic>
    <xdr:clientData/>
  </xdr:twoCellAnchor>
  <xdr:twoCellAnchor>
    <xdr:from>
      <xdr:col>5</xdr:col>
      <xdr:colOff>133350</xdr:colOff>
      <xdr:row>115</xdr:row>
      <xdr:rowOff>0</xdr:rowOff>
    </xdr:from>
    <xdr:to>
      <xdr:col>5</xdr:col>
      <xdr:colOff>457200</xdr:colOff>
      <xdr:row>115</xdr:row>
      <xdr:rowOff>371475</xdr:rowOff>
    </xdr:to>
    <xdr:pic>
      <xdr:nvPicPr>
        <xdr:cNvPr id="104" name="Рисунок 663"/>
        <xdr:cNvPicPr preferRelativeResize="1">
          <a:picLocks noChangeAspect="1"/>
        </xdr:cNvPicPr>
      </xdr:nvPicPr>
      <xdr:blipFill>
        <a:blip r:embed="rId98"/>
        <a:stretch>
          <a:fillRect/>
        </a:stretch>
      </xdr:blipFill>
      <xdr:spPr>
        <a:xfrm>
          <a:off x="5695950" y="45367575"/>
          <a:ext cx="333375" cy="371475"/>
        </a:xfrm>
        <a:prstGeom prst="rect">
          <a:avLst/>
        </a:prstGeom>
        <a:blipFill>
          <a:blip r:embed=""/>
          <a:srcRect/>
          <a:stretch>
            <a:fillRect/>
          </a:stretch>
        </a:blipFill>
        <a:ln w="9525" cmpd="sng">
          <a:noFill/>
        </a:ln>
      </xdr:spPr>
    </xdr:pic>
    <xdr:clientData/>
  </xdr:twoCellAnchor>
  <xdr:twoCellAnchor>
    <xdr:from>
      <xdr:col>5</xdr:col>
      <xdr:colOff>161925</xdr:colOff>
      <xdr:row>116</xdr:row>
      <xdr:rowOff>0</xdr:rowOff>
    </xdr:from>
    <xdr:to>
      <xdr:col>5</xdr:col>
      <xdr:colOff>428625</xdr:colOff>
      <xdr:row>116</xdr:row>
      <xdr:rowOff>371475</xdr:rowOff>
    </xdr:to>
    <xdr:pic>
      <xdr:nvPicPr>
        <xdr:cNvPr id="105" name="Рисунок 664"/>
        <xdr:cNvPicPr preferRelativeResize="1">
          <a:picLocks noChangeAspect="1"/>
        </xdr:cNvPicPr>
      </xdr:nvPicPr>
      <xdr:blipFill>
        <a:blip r:embed="rId99"/>
        <a:stretch>
          <a:fillRect/>
        </a:stretch>
      </xdr:blipFill>
      <xdr:spPr>
        <a:xfrm>
          <a:off x="5724525" y="45767625"/>
          <a:ext cx="266700" cy="371475"/>
        </a:xfrm>
        <a:prstGeom prst="rect">
          <a:avLst/>
        </a:prstGeom>
        <a:blipFill>
          <a:blip r:embed=""/>
          <a:srcRect/>
          <a:stretch>
            <a:fillRect/>
          </a:stretch>
        </a:blipFill>
        <a:ln w="9525" cmpd="sng">
          <a:noFill/>
        </a:ln>
      </xdr:spPr>
    </xdr:pic>
    <xdr:clientData/>
  </xdr:twoCellAnchor>
  <xdr:twoCellAnchor>
    <xdr:from>
      <xdr:col>5</xdr:col>
      <xdr:colOff>57150</xdr:colOff>
      <xdr:row>117</xdr:row>
      <xdr:rowOff>0</xdr:rowOff>
    </xdr:from>
    <xdr:to>
      <xdr:col>5</xdr:col>
      <xdr:colOff>533400</xdr:colOff>
      <xdr:row>117</xdr:row>
      <xdr:rowOff>371475</xdr:rowOff>
    </xdr:to>
    <xdr:pic>
      <xdr:nvPicPr>
        <xdr:cNvPr id="106" name="Рисунок 665"/>
        <xdr:cNvPicPr preferRelativeResize="1">
          <a:picLocks noChangeAspect="1"/>
        </xdr:cNvPicPr>
      </xdr:nvPicPr>
      <xdr:blipFill>
        <a:blip r:embed="rId100"/>
        <a:stretch>
          <a:fillRect/>
        </a:stretch>
      </xdr:blipFill>
      <xdr:spPr>
        <a:xfrm>
          <a:off x="5619750" y="46167675"/>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118</xdr:row>
      <xdr:rowOff>0</xdr:rowOff>
    </xdr:from>
    <xdr:to>
      <xdr:col>5</xdr:col>
      <xdr:colOff>533400</xdr:colOff>
      <xdr:row>118</xdr:row>
      <xdr:rowOff>371475</xdr:rowOff>
    </xdr:to>
    <xdr:pic>
      <xdr:nvPicPr>
        <xdr:cNvPr id="107" name="Рисунок 666"/>
        <xdr:cNvPicPr preferRelativeResize="1">
          <a:picLocks noChangeAspect="1"/>
        </xdr:cNvPicPr>
      </xdr:nvPicPr>
      <xdr:blipFill>
        <a:blip r:embed="rId101"/>
        <a:stretch>
          <a:fillRect/>
        </a:stretch>
      </xdr:blipFill>
      <xdr:spPr>
        <a:xfrm>
          <a:off x="5619750" y="46567725"/>
          <a:ext cx="476250" cy="371475"/>
        </a:xfrm>
        <a:prstGeom prst="rect">
          <a:avLst/>
        </a:prstGeom>
        <a:blipFill>
          <a:blip r:embed=""/>
          <a:srcRect/>
          <a:stretch>
            <a:fillRect/>
          </a:stretch>
        </a:blipFill>
        <a:ln w="9525" cmpd="sng">
          <a:noFill/>
        </a:ln>
      </xdr:spPr>
    </xdr:pic>
    <xdr:clientData/>
  </xdr:twoCellAnchor>
  <xdr:twoCellAnchor>
    <xdr:from>
      <xdr:col>5</xdr:col>
      <xdr:colOff>38100</xdr:colOff>
      <xdr:row>119</xdr:row>
      <xdr:rowOff>38100</xdr:rowOff>
    </xdr:from>
    <xdr:to>
      <xdr:col>5</xdr:col>
      <xdr:colOff>552450</xdr:colOff>
      <xdr:row>119</xdr:row>
      <xdr:rowOff>323850</xdr:rowOff>
    </xdr:to>
    <xdr:pic>
      <xdr:nvPicPr>
        <xdr:cNvPr id="108" name="Рисунок 667"/>
        <xdr:cNvPicPr preferRelativeResize="1">
          <a:picLocks noChangeAspect="1"/>
        </xdr:cNvPicPr>
      </xdr:nvPicPr>
      <xdr:blipFill>
        <a:blip r:embed="rId102"/>
        <a:stretch>
          <a:fillRect/>
        </a:stretch>
      </xdr:blipFill>
      <xdr:spPr>
        <a:xfrm>
          <a:off x="5600700" y="47005875"/>
          <a:ext cx="514350" cy="285750"/>
        </a:xfrm>
        <a:prstGeom prst="rect">
          <a:avLst/>
        </a:prstGeom>
        <a:blipFill>
          <a:blip r:embed=""/>
          <a:srcRect/>
          <a:stretch>
            <a:fillRect/>
          </a:stretch>
        </a:blipFill>
        <a:ln w="9525" cmpd="sng">
          <a:noFill/>
        </a:ln>
      </xdr:spPr>
    </xdr:pic>
    <xdr:clientData/>
  </xdr:twoCellAnchor>
  <xdr:twoCellAnchor>
    <xdr:from>
      <xdr:col>5</xdr:col>
      <xdr:colOff>57150</xdr:colOff>
      <xdr:row>132</xdr:row>
      <xdr:rowOff>0</xdr:rowOff>
    </xdr:from>
    <xdr:to>
      <xdr:col>5</xdr:col>
      <xdr:colOff>533400</xdr:colOff>
      <xdr:row>132</xdr:row>
      <xdr:rowOff>371475</xdr:rowOff>
    </xdr:to>
    <xdr:pic>
      <xdr:nvPicPr>
        <xdr:cNvPr id="109" name="Рисунок 668"/>
        <xdr:cNvPicPr preferRelativeResize="1">
          <a:picLocks noChangeAspect="1"/>
        </xdr:cNvPicPr>
      </xdr:nvPicPr>
      <xdr:blipFill>
        <a:blip r:embed="rId103"/>
        <a:stretch>
          <a:fillRect/>
        </a:stretch>
      </xdr:blipFill>
      <xdr:spPr>
        <a:xfrm>
          <a:off x="5619750" y="51920775"/>
          <a:ext cx="476250" cy="371475"/>
        </a:xfrm>
        <a:prstGeom prst="rect">
          <a:avLst/>
        </a:prstGeom>
        <a:blipFill>
          <a:blip r:embed=""/>
          <a:srcRect/>
          <a:stretch>
            <a:fillRect/>
          </a:stretch>
        </a:blipFill>
        <a:ln w="9525" cmpd="sng">
          <a:noFill/>
        </a:ln>
      </xdr:spPr>
    </xdr:pic>
    <xdr:clientData/>
  </xdr:twoCellAnchor>
  <xdr:twoCellAnchor>
    <xdr:from>
      <xdr:col>5</xdr:col>
      <xdr:colOff>76200</xdr:colOff>
      <xdr:row>135</xdr:row>
      <xdr:rowOff>0</xdr:rowOff>
    </xdr:from>
    <xdr:to>
      <xdr:col>5</xdr:col>
      <xdr:colOff>504825</xdr:colOff>
      <xdr:row>135</xdr:row>
      <xdr:rowOff>371475</xdr:rowOff>
    </xdr:to>
    <xdr:pic>
      <xdr:nvPicPr>
        <xdr:cNvPr id="110" name="Рисунок 669"/>
        <xdr:cNvPicPr preferRelativeResize="1">
          <a:picLocks noChangeAspect="1"/>
        </xdr:cNvPicPr>
      </xdr:nvPicPr>
      <xdr:blipFill>
        <a:blip r:embed="rId104"/>
        <a:stretch>
          <a:fillRect/>
        </a:stretch>
      </xdr:blipFill>
      <xdr:spPr>
        <a:xfrm>
          <a:off x="5638800" y="53082825"/>
          <a:ext cx="428625" cy="371475"/>
        </a:xfrm>
        <a:prstGeom prst="rect">
          <a:avLst/>
        </a:prstGeom>
        <a:blipFill>
          <a:blip r:embed=""/>
          <a:srcRect/>
          <a:stretch>
            <a:fillRect/>
          </a:stretch>
        </a:blipFill>
        <a:ln w="9525" cmpd="sng">
          <a:noFill/>
        </a:ln>
      </xdr:spPr>
    </xdr:pic>
    <xdr:clientData/>
  </xdr:twoCellAnchor>
  <xdr:twoCellAnchor>
    <xdr:from>
      <xdr:col>5</xdr:col>
      <xdr:colOff>142875</xdr:colOff>
      <xdr:row>136</xdr:row>
      <xdr:rowOff>0</xdr:rowOff>
    </xdr:from>
    <xdr:to>
      <xdr:col>5</xdr:col>
      <xdr:colOff>447675</xdr:colOff>
      <xdr:row>136</xdr:row>
      <xdr:rowOff>371475</xdr:rowOff>
    </xdr:to>
    <xdr:pic>
      <xdr:nvPicPr>
        <xdr:cNvPr id="111" name="Рисунок 670"/>
        <xdr:cNvPicPr preferRelativeResize="1">
          <a:picLocks noChangeAspect="1"/>
        </xdr:cNvPicPr>
      </xdr:nvPicPr>
      <xdr:blipFill>
        <a:blip r:embed="rId105"/>
        <a:stretch>
          <a:fillRect/>
        </a:stretch>
      </xdr:blipFill>
      <xdr:spPr>
        <a:xfrm>
          <a:off x="5705475" y="53482875"/>
          <a:ext cx="304800" cy="371475"/>
        </a:xfrm>
        <a:prstGeom prst="rect">
          <a:avLst/>
        </a:prstGeom>
        <a:blipFill>
          <a:blip r:embed=""/>
          <a:srcRect/>
          <a:stretch>
            <a:fillRect/>
          </a:stretch>
        </a:blipFill>
        <a:ln w="9525" cmpd="sng">
          <a:noFill/>
        </a:ln>
      </xdr:spPr>
    </xdr:pic>
    <xdr:clientData/>
  </xdr:twoCellAnchor>
  <xdr:twoCellAnchor>
    <xdr:from>
      <xdr:col>5</xdr:col>
      <xdr:colOff>38100</xdr:colOff>
      <xdr:row>137</xdr:row>
      <xdr:rowOff>28575</xdr:rowOff>
    </xdr:from>
    <xdr:to>
      <xdr:col>5</xdr:col>
      <xdr:colOff>552450</xdr:colOff>
      <xdr:row>137</xdr:row>
      <xdr:rowOff>333375</xdr:rowOff>
    </xdr:to>
    <xdr:pic>
      <xdr:nvPicPr>
        <xdr:cNvPr id="112" name="Рисунок 671"/>
        <xdr:cNvPicPr preferRelativeResize="1">
          <a:picLocks noChangeAspect="1"/>
        </xdr:cNvPicPr>
      </xdr:nvPicPr>
      <xdr:blipFill>
        <a:blip r:embed="rId106"/>
        <a:stretch>
          <a:fillRect/>
        </a:stretch>
      </xdr:blipFill>
      <xdr:spPr>
        <a:xfrm>
          <a:off x="5600700" y="53911500"/>
          <a:ext cx="514350" cy="304800"/>
        </a:xfrm>
        <a:prstGeom prst="rect">
          <a:avLst/>
        </a:prstGeom>
        <a:blipFill>
          <a:blip r:embed=""/>
          <a:srcRect/>
          <a:stretch>
            <a:fillRect/>
          </a:stretch>
        </a:blipFill>
        <a:ln w="9525" cmpd="sng">
          <a:noFill/>
        </a:ln>
      </xdr:spPr>
    </xdr:pic>
    <xdr:clientData/>
  </xdr:twoCellAnchor>
  <xdr:twoCellAnchor>
    <xdr:from>
      <xdr:col>5</xdr:col>
      <xdr:colOff>171450</xdr:colOff>
      <xdr:row>139</xdr:row>
      <xdr:rowOff>0</xdr:rowOff>
    </xdr:from>
    <xdr:to>
      <xdr:col>5</xdr:col>
      <xdr:colOff>419100</xdr:colOff>
      <xdr:row>139</xdr:row>
      <xdr:rowOff>371475</xdr:rowOff>
    </xdr:to>
    <xdr:pic>
      <xdr:nvPicPr>
        <xdr:cNvPr id="113" name="Рисунок 672"/>
        <xdr:cNvPicPr preferRelativeResize="1">
          <a:picLocks noChangeAspect="1"/>
        </xdr:cNvPicPr>
      </xdr:nvPicPr>
      <xdr:blipFill>
        <a:blip r:embed="rId107"/>
        <a:stretch>
          <a:fillRect/>
        </a:stretch>
      </xdr:blipFill>
      <xdr:spPr>
        <a:xfrm>
          <a:off x="5734050" y="54644925"/>
          <a:ext cx="247650" cy="371475"/>
        </a:xfrm>
        <a:prstGeom prst="rect">
          <a:avLst/>
        </a:prstGeom>
        <a:blipFill>
          <a:blip r:embed=""/>
          <a:srcRect/>
          <a:stretch>
            <a:fillRect/>
          </a:stretch>
        </a:blipFill>
        <a:ln w="9525" cmpd="sng">
          <a:noFill/>
        </a:ln>
      </xdr:spPr>
    </xdr:pic>
    <xdr:clientData/>
  </xdr:twoCellAnchor>
  <xdr:twoCellAnchor>
    <xdr:from>
      <xdr:col>5</xdr:col>
      <xdr:colOff>57150</xdr:colOff>
      <xdr:row>140</xdr:row>
      <xdr:rowOff>0</xdr:rowOff>
    </xdr:from>
    <xdr:to>
      <xdr:col>5</xdr:col>
      <xdr:colOff>533400</xdr:colOff>
      <xdr:row>140</xdr:row>
      <xdr:rowOff>371475</xdr:rowOff>
    </xdr:to>
    <xdr:pic>
      <xdr:nvPicPr>
        <xdr:cNvPr id="114" name="Рисунок 673"/>
        <xdr:cNvPicPr preferRelativeResize="1">
          <a:picLocks noChangeAspect="1"/>
        </xdr:cNvPicPr>
      </xdr:nvPicPr>
      <xdr:blipFill>
        <a:blip r:embed="rId108"/>
        <a:stretch>
          <a:fillRect/>
        </a:stretch>
      </xdr:blipFill>
      <xdr:spPr>
        <a:xfrm>
          <a:off x="5619750" y="55044975"/>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141</xdr:row>
      <xdr:rowOff>0</xdr:rowOff>
    </xdr:from>
    <xdr:to>
      <xdr:col>5</xdr:col>
      <xdr:colOff>533400</xdr:colOff>
      <xdr:row>141</xdr:row>
      <xdr:rowOff>371475</xdr:rowOff>
    </xdr:to>
    <xdr:pic>
      <xdr:nvPicPr>
        <xdr:cNvPr id="115" name="Рисунок 674"/>
        <xdr:cNvPicPr preferRelativeResize="1">
          <a:picLocks noChangeAspect="1"/>
        </xdr:cNvPicPr>
      </xdr:nvPicPr>
      <xdr:blipFill>
        <a:blip r:embed="rId109"/>
        <a:stretch>
          <a:fillRect/>
        </a:stretch>
      </xdr:blipFill>
      <xdr:spPr>
        <a:xfrm>
          <a:off x="5619750" y="55445025"/>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142</xdr:row>
      <xdr:rowOff>0</xdr:rowOff>
    </xdr:from>
    <xdr:to>
      <xdr:col>5</xdr:col>
      <xdr:colOff>533400</xdr:colOff>
      <xdr:row>142</xdr:row>
      <xdr:rowOff>371475</xdr:rowOff>
    </xdr:to>
    <xdr:pic>
      <xdr:nvPicPr>
        <xdr:cNvPr id="116" name="Рисунок 675"/>
        <xdr:cNvPicPr preferRelativeResize="1">
          <a:picLocks noChangeAspect="1"/>
        </xdr:cNvPicPr>
      </xdr:nvPicPr>
      <xdr:blipFill>
        <a:blip r:embed="rId110"/>
        <a:stretch>
          <a:fillRect/>
        </a:stretch>
      </xdr:blipFill>
      <xdr:spPr>
        <a:xfrm>
          <a:off x="5619750" y="55845075"/>
          <a:ext cx="476250" cy="371475"/>
        </a:xfrm>
        <a:prstGeom prst="rect">
          <a:avLst/>
        </a:prstGeom>
        <a:blipFill>
          <a:blip r:embed=""/>
          <a:srcRect/>
          <a:stretch>
            <a:fillRect/>
          </a:stretch>
        </a:blipFill>
        <a:ln w="9525" cmpd="sng">
          <a:noFill/>
        </a:ln>
      </xdr:spPr>
    </xdr:pic>
    <xdr:clientData/>
  </xdr:twoCellAnchor>
  <xdr:twoCellAnchor>
    <xdr:from>
      <xdr:col>5</xdr:col>
      <xdr:colOff>200025</xdr:colOff>
      <xdr:row>143</xdr:row>
      <xdr:rowOff>0</xdr:rowOff>
    </xdr:from>
    <xdr:to>
      <xdr:col>5</xdr:col>
      <xdr:colOff>390525</xdr:colOff>
      <xdr:row>143</xdr:row>
      <xdr:rowOff>371475</xdr:rowOff>
    </xdr:to>
    <xdr:pic>
      <xdr:nvPicPr>
        <xdr:cNvPr id="117" name="Рисунок 676"/>
        <xdr:cNvPicPr preferRelativeResize="1">
          <a:picLocks noChangeAspect="1"/>
        </xdr:cNvPicPr>
      </xdr:nvPicPr>
      <xdr:blipFill>
        <a:blip r:embed="rId111"/>
        <a:stretch>
          <a:fillRect/>
        </a:stretch>
      </xdr:blipFill>
      <xdr:spPr>
        <a:xfrm>
          <a:off x="5762625" y="56245125"/>
          <a:ext cx="190500" cy="371475"/>
        </a:xfrm>
        <a:prstGeom prst="rect">
          <a:avLst/>
        </a:prstGeom>
        <a:blipFill>
          <a:blip r:embed=""/>
          <a:srcRect/>
          <a:stretch>
            <a:fillRect/>
          </a:stretch>
        </a:blipFill>
        <a:ln w="9525" cmpd="sng">
          <a:noFill/>
        </a:ln>
      </xdr:spPr>
    </xdr:pic>
    <xdr:clientData/>
  </xdr:twoCellAnchor>
  <xdr:twoCellAnchor>
    <xdr:from>
      <xdr:col>5</xdr:col>
      <xdr:colOff>142875</xdr:colOff>
      <xdr:row>144</xdr:row>
      <xdr:rowOff>0</xdr:rowOff>
    </xdr:from>
    <xdr:to>
      <xdr:col>5</xdr:col>
      <xdr:colOff>447675</xdr:colOff>
      <xdr:row>144</xdr:row>
      <xdr:rowOff>371475</xdr:rowOff>
    </xdr:to>
    <xdr:pic>
      <xdr:nvPicPr>
        <xdr:cNvPr id="118" name="Рисунок 677"/>
        <xdr:cNvPicPr preferRelativeResize="1">
          <a:picLocks noChangeAspect="1"/>
        </xdr:cNvPicPr>
      </xdr:nvPicPr>
      <xdr:blipFill>
        <a:blip r:embed="rId112"/>
        <a:stretch>
          <a:fillRect/>
        </a:stretch>
      </xdr:blipFill>
      <xdr:spPr>
        <a:xfrm>
          <a:off x="5705475" y="56645175"/>
          <a:ext cx="295275" cy="371475"/>
        </a:xfrm>
        <a:prstGeom prst="rect">
          <a:avLst/>
        </a:prstGeom>
        <a:blipFill>
          <a:blip r:embed=""/>
          <a:srcRect/>
          <a:stretch>
            <a:fillRect/>
          </a:stretch>
        </a:blipFill>
        <a:ln w="9525" cmpd="sng">
          <a:noFill/>
        </a:ln>
      </xdr:spPr>
    </xdr:pic>
    <xdr:clientData/>
  </xdr:twoCellAnchor>
  <xdr:twoCellAnchor>
    <xdr:from>
      <xdr:col>5</xdr:col>
      <xdr:colOff>171450</xdr:colOff>
      <xdr:row>145</xdr:row>
      <xdr:rowOff>0</xdr:rowOff>
    </xdr:from>
    <xdr:to>
      <xdr:col>5</xdr:col>
      <xdr:colOff>419100</xdr:colOff>
      <xdr:row>145</xdr:row>
      <xdr:rowOff>371475</xdr:rowOff>
    </xdr:to>
    <xdr:pic>
      <xdr:nvPicPr>
        <xdr:cNvPr id="119" name="Рисунок 678"/>
        <xdr:cNvPicPr preferRelativeResize="1">
          <a:picLocks noChangeAspect="1"/>
        </xdr:cNvPicPr>
      </xdr:nvPicPr>
      <xdr:blipFill>
        <a:blip r:embed="rId113"/>
        <a:stretch>
          <a:fillRect/>
        </a:stretch>
      </xdr:blipFill>
      <xdr:spPr>
        <a:xfrm>
          <a:off x="5734050" y="57045225"/>
          <a:ext cx="257175" cy="371475"/>
        </a:xfrm>
        <a:prstGeom prst="rect">
          <a:avLst/>
        </a:prstGeom>
        <a:blipFill>
          <a:blip r:embed=""/>
          <a:srcRect/>
          <a:stretch>
            <a:fillRect/>
          </a:stretch>
        </a:blipFill>
        <a:ln w="9525" cmpd="sng">
          <a:noFill/>
        </a:ln>
      </xdr:spPr>
    </xdr:pic>
    <xdr:clientData/>
  </xdr:twoCellAnchor>
  <xdr:twoCellAnchor>
    <xdr:from>
      <xdr:col>5</xdr:col>
      <xdr:colOff>57150</xdr:colOff>
      <xdr:row>147</xdr:row>
      <xdr:rowOff>0</xdr:rowOff>
    </xdr:from>
    <xdr:to>
      <xdr:col>5</xdr:col>
      <xdr:colOff>533400</xdr:colOff>
      <xdr:row>147</xdr:row>
      <xdr:rowOff>371475</xdr:rowOff>
    </xdr:to>
    <xdr:pic>
      <xdr:nvPicPr>
        <xdr:cNvPr id="120" name="Рисунок 679"/>
        <xdr:cNvPicPr preferRelativeResize="1">
          <a:picLocks noChangeAspect="1"/>
        </xdr:cNvPicPr>
      </xdr:nvPicPr>
      <xdr:blipFill>
        <a:blip r:embed="rId114"/>
        <a:stretch>
          <a:fillRect/>
        </a:stretch>
      </xdr:blipFill>
      <xdr:spPr>
        <a:xfrm>
          <a:off x="5619750" y="57826275"/>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148</xdr:row>
      <xdr:rowOff>0</xdr:rowOff>
    </xdr:from>
    <xdr:to>
      <xdr:col>5</xdr:col>
      <xdr:colOff>533400</xdr:colOff>
      <xdr:row>148</xdr:row>
      <xdr:rowOff>371475</xdr:rowOff>
    </xdr:to>
    <xdr:pic>
      <xdr:nvPicPr>
        <xdr:cNvPr id="121" name="Рисунок 680"/>
        <xdr:cNvPicPr preferRelativeResize="1">
          <a:picLocks noChangeAspect="1"/>
        </xdr:cNvPicPr>
      </xdr:nvPicPr>
      <xdr:blipFill>
        <a:blip r:embed="rId115"/>
        <a:stretch>
          <a:fillRect/>
        </a:stretch>
      </xdr:blipFill>
      <xdr:spPr>
        <a:xfrm>
          <a:off x="5619750" y="58226325"/>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149</xdr:row>
      <xdr:rowOff>0</xdr:rowOff>
    </xdr:from>
    <xdr:to>
      <xdr:col>5</xdr:col>
      <xdr:colOff>533400</xdr:colOff>
      <xdr:row>149</xdr:row>
      <xdr:rowOff>371475</xdr:rowOff>
    </xdr:to>
    <xdr:pic>
      <xdr:nvPicPr>
        <xdr:cNvPr id="122" name="Рисунок 681"/>
        <xdr:cNvPicPr preferRelativeResize="1">
          <a:picLocks noChangeAspect="1"/>
        </xdr:cNvPicPr>
      </xdr:nvPicPr>
      <xdr:blipFill>
        <a:blip r:embed="rId116"/>
        <a:stretch>
          <a:fillRect/>
        </a:stretch>
      </xdr:blipFill>
      <xdr:spPr>
        <a:xfrm>
          <a:off x="5619750" y="58626375"/>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150</xdr:row>
      <xdr:rowOff>0</xdr:rowOff>
    </xdr:from>
    <xdr:to>
      <xdr:col>5</xdr:col>
      <xdr:colOff>533400</xdr:colOff>
      <xdr:row>150</xdr:row>
      <xdr:rowOff>371475</xdr:rowOff>
    </xdr:to>
    <xdr:pic>
      <xdr:nvPicPr>
        <xdr:cNvPr id="123" name="Рисунок 682"/>
        <xdr:cNvPicPr preferRelativeResize="1">
          <a:picLocks noChangeAspect="1"/>
        </xdr:cNvPicPr>
      </xdr:nvPicPr>
      <xdr:blipFill>
        <a:blip r:embed="rId117"/>
        <a:stretch>
          <a:fillRect/>
        </a:stretch>
      </xdr:blipFill>
      <xdr:spPr>
        <a:xfrm>
          <a:off x="5619750" y="59026425"/>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152</xdr:row>
      <xdr:rowOff>0</xdr:rowOff>
    </xdr:from>
    <xdr:to>
      <xdr:col>5</xdr:col>
      <xdr:colOff>533400</xdr:colOff>
      <xdr:row>152</xdr:row>
      <xdr:rowOff>371475</xdr:rowOff>
    </xdr:to>
    <xdr:pic>
      <xdr:nvPicPr>
        <xdr:cNvPr id="124" name="Рисунок 683"/>
        <xdr:cNvPicPr preferRelativeResize="1">
          <a:picLocks noChangeAspect="1"/>
        </xdr:cNvPicPr>
      </xdr:nvPicPr>
      <xdr:blipFill>
        <a:blip r:embed="rId118"/>
        <a:stretch>
          <a:fillRect/>
        </a:stretch>
      </xdr:blipFill>
      <xdr:spPr>
        <a:xfrm>
          <a:off x="5619750" y="59807475"/>
          <a:ext cx="476250" cy="371475"/>
        </a:xfrm>
        <a:prstGeom prst="rect">
          <a:avLst/>
        </a:prstGeom>
        <a:blipFill>
          <a:blip r:embed=""/>
          <a:srcRect/>
          <a:stretch>
            <a:fillRect/>
          </a:stretch>
        </a:blipFill>
        <a:ln w="9525" cmpd="sng">
          <a:noFill/>
        </a:ln>
      </xdr:spPr>
    </xdr:pic>
    <xdr:clientData/>
  </xdr:twoCellAnchor>
  <xdr:twoCellAnchor>
    <xdr:from>
      <xdr:col>5</xdr:col>
      <xdr:colOff>76200</xdr:colOff>
      <xdr:row>153</xdr:row>
      <xdr:rowOff>0</xdr:rowOff>
    </xdr:from>
    <xdr:to>
      <xdr:col>5</xdr:col>
      <xdr:colOff>514350</xdr:colOff>
      <xdr:row>153</xdr:row>
      <xdr:rowOff>371475</xdr:rowOff>
    </xdr:to>
    <xdr:pic>
      <xdr:nvPicPr>
        <xdr:cNvPr id="125" name="Рисунок 684"/>
        <xdr:cNvPicPr preferRelativeResize="1">
          <a:picLocks noChangeAspect="1"/>
        </xdr:cNvPicPr>
      </xdr:nvPicPr>
      <xdr:blipFill>
        <a:blip r:embed="rId119"/>
        <a:stretch>
          <a:fillRect/>
        </a:stretch>
      </xdr:blipFill>
      <xdr:spPr>
        <a:xfrm>
          <a:off x="5638800" y="60207525"/>
          <a:ext cx="438150" cy="371475"/>
        </a:xfrm>
        <a:prstGeom prst="rect">
          <a:avLst/>
        </a:prstGeom>
        <a:blipFill>
          <a:blip r:embed=""/>
          <a:srcRect/>
          <a:stretch>
            <a:fillRect/>
          </a:stretch>
        </a:blipFill>
        <a:ln w="9525" cmpd="sng">
          <a:noFill/>
        </a:ln>
      </xdr:spPr>
    </xdr:pic>
    <xdr:clientData/>
  </xdr:twoCellAnchor>
  <xdr:twoCellAnchor>
    <xdr:from>
      <xdr:col>5</xdr:col>
      <xdr:colOff>57150</xdr:colOff>
      <xdr:row>154</xdr:row>
      <xdr:rowOff>0</xdr:rowOff>
    </xdr:from>
    <xdr:to>
      <xdr:col>5</xdr:col>
      <xdr:colOff>533400</xdr:colOff>
      <xdr:row>154</xdr:row>
      <xdr:rowOff>371475</xdr:rowOff>
    </xdr:to>
    <xdr:pic>
      <xdr:nvPicPr>
        <xdr:cNvPr id="126" name="Рисунок 685"/>
        <xdr:cNvPicPr preferRelativeResize="1">
          <a:picLocks noChangeAspect="1"/>
        </xdr:cNvPicPr>
      </xdr:nvPicPr>
      <xdr:blipFill>
        <a:blip r:embed="rId120"/>
        <a:stretch>
          <a:fillRect/>
        </a:stretch>
      </xdr:blipFill>
      <xdr:spPr>
        <a:xfrm>
          <a:off x="5619750" y="60607575"/>
          <a:ext cx="476250" cy="371475"/>
        </a:xfrm>
        <a:prstGeom prst="rect">
          <a:avLst/>
        </a:prstGeom>
        <a:blipFill>
          <a:blip r:embed=""/>
          <a:srcRect/>
          <a:stretch>
            <a:fillRect/>
          </a:stretch>
        </a:blipFill>
        <a:ln w="9525" cmpd="sng">
          <a:noFill/>
        </a:ln>
      </xdr:spPr>
    </xdr:pic>
    <xdr:clientData/>
  </xdr:twoCellAnchor>
  <xdr:twoCellAnchor>
    <xdr:from>
      <xdr:col>5</xdr:col>
      <xdr:colOff>66675</xdr:colOff>
      <xdr:row>155</xdr:row>
      <xdr:rowOff>0</xdr:rowOff>
    </xdr:from>
    <xdr:to>
      <xdr:col>5</xdr:col>
      <xdr:colOff>523875</xdr:colOff>
      <xdr:row>155</xdr:row>
      <xdr:rowOff>371475</xdr:rowOff>
    </xdr:to>
    <xdr:pic>
      <xdr:nvPicPr>
        <xdr:cNvPr id="127" name="Рисунок 686"/>
        <xdr:cNvPicPr preferRelativeResize="1">
          <a:picLocks noChangeAspect="1"/>
        </xdr:cNvPicPr>
      </xdr:nvPicPr>
      <xdr:blipFill>
        <a:blip r:embed="rId121"/>
        <a:stretch>
          <a:fillRect/>
        </a:stretch>
      </xdr:blipFill>
      <xdr:spPr>
        <a:xfrm>
          <a:off x="5629275" y="61007625"/>
          <a:ext cx="447675" cy="371475"/>
        </a:xfrm>
        <a:prstGeom prst="rect">
          <a:avLst/>
        </a:prstGeom>
        <a:blipFill>
          <a:blip r:embed=""/>
          <a:srcRect/>
          <a:stretch>
            <a:fillRect/>
          </a:stretch>
        </a:blipFill>
        <a:ln w="9525" cmpd="sng">
          <a:noFill/>
        </a:ln>
      </xdr:spPr>
    </xdr:pic>
    <xdr:clientData/>
  </xdr:twoCellAnchor>
  <xdr:twoCellAnchor>
    <xdr:from>
      <xdr:col>5</xdr:col>
      <xdr:colOff>57150</xdr:colOff>
      <xdr:row>156</xdr:row>
      <xdr:rowOff>0</xdr:rowOff>
    </xdr:from>
    <xdr:to>
      <xdr:col>5</xdr:col>
      <xdr:colOff>533400</xdr:colOff>
      <xdr:row>156</xdr:row>
      <xdr:rowOff>371475</xdr:rowOff>
    </xdr:to>
    <xdr:pic>
      <xdr:nvPicPr>
        <xdr:cNvPr id="128" name="Рисунок 687"/>
        <xdr:cNvPicPr preferRelativeResize="1">
          <a:picLocks noChangeAspect="1"/>
        </xdr:cNvPicPr>
      </xdr:nvPicPr>
      <xdr:blipFill>
        <a:blip r:embed="rId122"/>
        <a:stretch>
          <a:fillRect/>
        </a:stretch>
      </xdr:blipFill>
      <xdr:spPr>
        <a:xfrm>
          <a:off x="5619750" y="61407675"/>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157</xdr:row>
      <xdr:rowOff>0</xdr:rowOff>
    </xdr:from>
    <xdr:to>
      <xdr:col>5</xdr:col>
      <xdr:colOff>533400</xdr:colOff>
      <xdr:row>157</xdr:row>
      <xdr:rowOff>371475</xdr:rowOff>
    </xdr:to>
    <xdr:pic>
      <xdr:nvPicPr>
        <xdr:cNvPr id="129" name="Рисунок 688"/>
        <xdr:cNvPicPr preferRelativeResize="1">
          <a:picLocks noChangeAspect="1"/>
        </xdr:cNvPicPr>
      </xdr:nvPicPr>
      <xdr:blipFill>
        <a:blip r:embed="rId123"/>
        <a:stretch>
          <a:fillRect/>
        </a:stretch>
      </xdr:blipFill>
      <xdr:spPr>
        <a:xfrm>
          <a:off x="5619750" y="61807725"/>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159</xdr:row>
      <xdr:rowOff>0</xdr:rowOff>
    </xdr:from>
    <xdr:to>
      <xdr:col>5</xdr:col>
      <xdr:colOff>533400</xdr:colOff>
      <xdr:row>159</xdr:row>
      <xdr:rowOff>371475</xdr:rowOff>
    </xdr:to>
    <xdr:pic>
      <xdr:nvPicPr>
        <xdr:cNvPr id="130" name="Рисунок 689"/>
        <xdr:cNvPicPr preferRelativeResize="1">
          <a:picLocks noChangeAspect="1"/>
        </xdr:cNvPicPr>
      </xdr:nvPicPr>
      <xdr:blipFill>
        <a:blip r:embed="rId124"/>
        <a:stretch>
          <a:fillRect/>
        </a:stretch>
      </xdr:blipFill>
      <xdr:spPr>
        <a:xfrm>
          <a:off x="5619750" y="62588775"/>
          <a:ext cx="476250" cy="371475"/>
        </a:xfrm>
        <a:prstGeom prst="rect">
          <a:avLst/>
        </a:prstGeom>
        <a:blipFill>
          <a:blip r:embed=""/>
          <a:srcRect/>
          <a:stretch>
            <a:fillRect/>
          </a:stretch>
        </a:blipFill>
        <a:ln w="9525" cmpd="sng">
          <a:noFill/>
        </a:ln>
      </xdr:spPr>
    </xdr:pic>
    <xdr:clientData/>
  </xdr:twoCellAnchor>
  <xdr:twoCellAnchor>
    <xdr:from>
      <xdr:col>5</xdr:col>
      <xdr:colOff>114300</xdr:colOff>
      <xdr:row>160</xdr:row>
      <xdr:rowOff>0</xdr:rowOff>
    </xdr:from>
    <xdr:to>
      <xdr:col>5</xdr:col>
      <xdr:colOff>476250</xdr:colOff>
      <xdr:row>160</xdr:row>
      <xdr:rowOff>371475</xdr:rowOff>
    </xdr:to>
    <xdr:pic>
      <xdr:nvPicPr>
        <xdr:cNvPr id="131" name="Рисунок 690"/>
        <xdr:cNvPicPr preferRelativeResize="1">
          <a:picLocks noChangeAspect="1"/>
        </xdr:cNvPicPr>
      </xdr:nvPicPr>
      <xdr:blipFill>
        <a:blip r:embed="rId125"/>
        <a:stretch>
          <a:fillRect/>
        </a:stretch>
      </xdr:blipFill>
      <xdr:spPr>
        <a:xfrm>
          <a:off x="5676900" y="62988825"/>
          <a:ext cx="361950" cy="371475"/>
        </a:xfrm>
        <a:prstGeom prst="rect">
          <a:avLst/>
        </a:prstGeom>
        <a:blipFill>
          <a:blip r:embed=""/>
          <a:srcRect/>
          <a:stretch>
            <a:fillRect/>
          </a:stretch>
        </a:blipFill>
        <a:ln w="9525" cmpd="sng">
          <a:noFill/>
        </a:ln>
      </xdr:spPr>
    </xdr:pic>
    <xdr:clientData/>
  </xdr:twoCellAnchor>
  <xdr:twoCellAnchor>
    <xdr:from>
      <xdr:col>5</xdr:col>
      <xdr:colOff>57150</xdr:colOff>
      <xdr:row>161</xdr:row>
      <xdr:rowOff>0</xdr:rowOff>
    </xdr:from>
    <xdr:to>
      <xdr:col>5</xdr:col>
      <xdr:colOff>533400</xdr:colOff>
      <xdr:row>161</xdr:row>
      <xdr:rowOff>371475</xdr:rowOff>
    </xdr:to>
    <xdr:pic>
      <xdr:nvPicPr>
        <xdr:cNvPr id="132" name="Рисунок 691"/>
        <xdr:cNvPicPr preferRelativeResize="1">
          <a:picLocks noChangeAspect="1"/>
        </xdr:cNvPicPr>
      </xdr:nvPicPr>
      <xdr:blipFill>
        <a:blip r:embed="rId126"/>
        <a:stretch>
          <a:fillRect/>
        </a:stretch>
      </xdr:blipFill>
      <xdr:spPr>
        <a:xfrm>
          <a:off x="5619750" y="63388875"/>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162</xdr:row>
      <xdr:rowOff>0</xdr:rowOff>
    </xdr:from>
    <xdr:to>
      <xdr:col>5</xdr:col>
      <xdr:colOff>533400</xdr:colOff>
      <xdr:row>162</xdr:row>
      <xdr:rowOff>371475</xdr:rowOff>
    </xdr:to>
    <xdr:pic>
      <xdr:nvPicPr>
        <xdr:cNvPr id="133" name="Рисунок 692"/>
        <xdr:cNvPicPr preferRelativeResize="1">
          <a:picLocks noChangeAspect="1"/>
        </xdr:cNvPicPr>
      </xdr:nvPicPr>
      <xdr:blipFill>
        <a:blip r:embed="rId127"/>
        <a:stretch>
          <a:fillRect/>
        </a:stretch>
      </xdr:blipFill>
      <xdr:spPr>
        <a:xfrm>
          <a:off x="5619750" y="63788925"/>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163</xdr:row>
      <xdr:rowOff>0</xdr:rowOff>
    </xdr:from>
    <xdr:to>
      <xdr:col>5</xdr:col>
      <xdr:colOff>533400</xdr:colOff>
      <xdr:row>163</xdr:row>
      <xdr:rowOff>371475</xdr:rowOff>
    </xdr:to>
    <xdr:pic>
      <xdr:nvPicPr>
        <xdr:cNvPr id="134" name="Рисунок 693"/>
        <xdr:cNvPicPr preferRelativeResize="1">
          <a:picLocks noChangeAspect="1"/>
        </xdr:cNvPicPr>
      </xdr:nvPicPr>
      <xdr:blipFill>
        <a:blip r:embed="rId127"/>
        <a:stretch>
          <a:fillRect/>
        </a:stretch>
      </xdr:blipFill>
      <xdr:spPr>
        <a:xfrm>
          <a:off x="5619750" y="64188975"/>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165</xdr:row>
      <xdr:rowOff>0</xdr:rowOff>
    </xdr:from>
    <xdr:to>
      <xdr:col>5</xdr:col>
      <xdr:colOff>533400</xdr:colOff>
      <xdr:row>165</xdr:row>
      <xdr:rowOff>371475</xdr:rowOff>
    </xdr:to>
    <xdr:pic>
      <xdr:nvPicPr>
        <xdr:cNvPr id="135" name="Рисунок 694"/>
        <xdr:cNvPicPr preferRelativeResize="1">
          <a:picLocks noChangeAspect="1"/>
        </xdr:cNvPicPr>
      </xdr:nvPicPr>
      <xdr:blipFill>
        <a:blip r:embed="rId128"/>
        <a:stretch>
          <a:fillRect/>
        </a:stretch>
      </xdr:blipFill>
      <xdr:spPr>
        <a:xfrm>
          <a:off x="5619750" y="64970025"/>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166</xdr:row>
      <xdr:rowOff>0</xdr:rowOff>
    </xdr:from>
    <xdr:to>
      <xdr:col>5</xdr:col>
      <xdr:colOff>533400</xdr:colOff>
      <xdr:row>166</xdr:row>
      <xdr:rowOff>371475</xdr:rowOff>
    </xdr:to>
    <xdr:pic>
      <xdr:nvPicPr>
        <xdr:cNvPr id="136" name="Рисунок 695"/>
        <xdr:cNvPicPr preferRelativeResize="1">
          <a:picLocks noChangeAspect="1"/>
        </xdr:cNvPicPr>
      </xdr:nvPicPr>
      <xdr:blipFill>
        <a:blip r:embed="rId129"/>
        <a:stretch>
          <a:fillRect/>
        </a:stretch>
      </xdr:blipFill>
      <xdr:spPr>
        <a:xfrm>
          <a:off x="5619750" y="65370075"/>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167</xdr:row>
      <xdr:rowOff>0</xdr:rowOff>
    </xdr:from>
    <xdr:to>
      <xdr:col>5</xdr:col>
      <xdr:colOff>533400</xdr:colOff>
      <xdr:row>167</xdr:row>
      <xdr:rowOff>371475</xdr:rowOff>
    </xdr:to>
    <xdr:pic>
      <xdr:nvPicPr>
        <xdr:cNvPr id="137" name="Рисунок 696"/>
        <xdr:cNvPicPr preferRelativeResize="1">
          <a:picLocks noChangeAspect="1"/>
        </xdr:cNvPicPr>
      </xdr:nvPicPr>
      <xdr:blipFill>
        <a:blip r:embed="rId130"/>
        <a:stretch>
          <a:fillRect/>
        </a:stretch>
      </xdr:blipFill>
      <xdr:spPr>
        <a:xfrm>
          <a:off x="5619750" y="65770125"/>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168</xdr:row>
      <xdr:rowOff>0</xdr:rowOff>
    </xdr:from>
    <xdr:to>
      <xdr:col>5</xdr:col>
      <xdr:colOff>533400</xdr:colOff>
      <xdr:row>168</xdr:row>
      <xdr:rowOff>371475</xdr:rowOff>
    </xdr:to>
    <xdr:pic>
      <xdr:nvPicPr>
        <xdr:cNvPr id="138" name="Рисунок 697"/>
        <xdr:cNvPicPr preferRelativeResize="1">
          <a:picLocks noChangeAspect="1"/>
        </xdr:cNvPicPr>
      </xdr:nvPicPr>
      <xdr:blipFill>
        <a:blip r:embed="rId131"/>
        <a:stretch>
          <a:fillRect/>
        </a:stretch>
      </xdr:blipFill>
      <xdr:spPr>
        <a:xfrm>
          <a:off x="5619750" y="66170175"/>
          <a:ext cx="476250" cy="371475"/>
        </a:xfrm>
        <a:prstGeom prst="rect">
          <a:avLst/>
        </a:prstGeom>
        <a:blipFill>
          <a:blip r:embed=""/>
          <a:srcRect/>
          <a:stretch>
            <a:fillRect/>
          </a:stretch>
        </a:blipFill>
        <a:ln w="9525" cmpd="sng">
          <a:noFill/>
        </a:ln>
      </xdr:spPr>
    </xdr:pic>
    <xdr:clientData/>
  </xdr:twoCellAnchor>
  <xdr:twoCellAnchor>
    <xdr:from>
      <xdr:col>5</xdr:col>
      <xdr:colOff>47625</xdr:colOff>
      <xdr:row>189</xdr:row>
      <xdr:rowOff>0</xdr:rowOff>
    </xdr:from>
    <xdr:to>
      <xdr:col>5</xdr:col>
      <xdr:colOff>542925</xdr:colOff>
      <xdr:row>189</xdr:row>
      <xdr:rowOff>371475</xdr:rowOff>
    </xdr:to>
    <xdr:pic>
      <xdr:nvPicPr>
        <xdr:cNvPr id="139" name="Рисунок 698"/>
        <xdr:cNvPicPr preferRelativeResize="1">
          <a:picLocks noChangeAspect="1"/>
        </xdr:cNvPicPr>
      </xdr:nvPicPr>
      <xdr:blipFill>
        <a:blip r:embed="rId132"/>
        <a:stretch>
          <a:fillRect/>
        </a:stretch>
      </xdr:blipFill>
      <xdr:spPr>
        <a:xfrm>
          <a:off x="5610225" y="74190225"/>
          <a:ext cx="504825" cy="371475"/>
        </a:xfrm>
        <a:prstGeom prst="rect">
          <a:avLst/>
        </a:prstGeom>
        <a:blipFill>
          <a:blip r:embed=""/>
          <a:srcRect/>
          <a:stretch>
            <a:fillRect/>
          </a:stretch>
        </a:blipFill>
        <a:ln w="9525" cmpd="sng">
          <a:noFill/>
        </a:ln>
      </xdr:spPr>
    </xdr:pic>
    <xdr:clientData/>
  </xdr:twoCellAnchor>
  <xdr:twoCellAnchor>
    <xdr:from>
      <xdr:col>5</xdr:col>
      <xdr:colOff>57150</xdr:colOff>
      <xdr:row>192</xdr:row>
      <xdr:rowOff>0</xdr:rowOff>
    </xdr:from>
    <xdr:to>
      <xdr:col>5</xdr:col>
      <xdr:colOff>533400</xdr:colOff>
      <xdr:row>192</xdr:row>
      <xdr:rowOff>371475</xdr:rowOff>
    </xdr:to>
    <xdr:pic>
      <xdr:nvPicPr>
        <xdr:cNvPr id="140" name="Рисунок 699"/>
        <xdr:cNvPicPr preferRelativeResize="1">
          <a:picLocks noChangeAspect="1"/>
        </xdr:cNvPicPr>
      </xdr:nvPicPr>
      <xdr:blipFill>
        <a:blip r:embed="rId133"/>
        <a:stretch>
          <a:fillRect/>
        </a:stretch>
      </xdr:blipFill>
      <xdr:spPr>
        <a:xfrm>
          <a:off x="5619750" y="75352275"/>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195</xdr:row>
      <xdr:rowOff>0</xdr:rowOff>
    </xdr:from>
    <xdr:to>
      <xdr:col>5</xdr:col>
      <xdr:colOff>533400</xdr:colOff>
      <xdr:row>195</xdr:row>
      <xdr:rowOff>371475</xdr:rowOff>
    </xdr:to>
    <xdr:pic>
      <xdr:nvPicPr>
        <xdr:cNvPr id="141" name="Рисунок 700"/>
        <xdr:cNvPicPr preferRelativeResize="1">
          <a:picLocks noChangeAspect="1"/>
        </xdr:cNvPicPr>
      </xdr:nvPicPr>
      <xdr:blipFill>
        <a:blip r:embed="rId134"/>
        <a:stretch>
          <a:fillRect/>
        </a:stretch>
      </xdr:blipFill>
      <xdr:spPr>
        <a:xfrm>
          <a:off x="5619750" y="76514325"/>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198</xdr:row>
      <xdr:rowOff>0</xdr:rowOff>
    </xdr:from>
    <xdr:to>
      <xdr:col>5</xdr:col>
      <xdr:colOff>533400</xdr:colOff>
      <xdr:row>198</xdr:row>
      <xdr:rowOff>371475</xdr:rowOff>
    </xdr:to>
    <xdr:pic>
      <xdr:nvPicPr>
        <xdr:cNvPr id="142" name="Рисунок 701"/>
        <xdr:cNvPicPr preferRelativeResize="1">
          <a:picLocks noChangeAspect="1"/>
        </xdr:cNvPicPr>
      </xdr:nvPicPr>
      <xdr:blipFill>
        <a:blip r:embed="rId135"/>
        <a:stretch>
          <a:fillRect/>
        </a:stretch>
      </xdr:blipFill>
      <xdr:spPr>
        <a:xfrm>
          <a:off x="5619750" y="77676375"/>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219</xdr:row>
      <xdr:rowOff>0</xdr:rowOff>
    </xdr:from>
    <xdr:to>
      <xdr:col>5</xdr:col>
      <xdr:colOff>533400</xdr:colOff>
      <xdr:row>219</xdr:row>
      <xdr:rowOff>371475</xdr:rowOff>
    </xdr:to>
    <xdr:pic>
      <xdr:nvPicPr>
        <xdr:cNvPr id="143" name="Рисунок 702"/>
        <xdr:cNvPicPr preferRelativeResize="1">
          <a:picLocks noChangeAspect="1"/>
        </xdr:cNvPicPr>
      </xdr:nvPicPr>
      <xdr:blipFill>
        <a:blip r:embed="rId136"/>
        <a:stretch>
          <a:fillRect/>
        </a:stretch>
      </xdr:blipFill>
      <xdr:spPr>
        <a:xfrm>
          <a:off x="5619750" y="85696425"/>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221</xdr:row>
      <xdr:rowOff>0</xdr:rowOff>
    </xdr:from>
    <xdr:to>
      <xdr:col>5</xdr:col>
      <xdr:colOff>533400</xdr:colOff>
      <xdr:row>221</xdr:row>
      <xdr:rowOff>371475</xdr:rowOff>
    </xdr:to>
    <xdr:pic>
      <xdr:nvPicPr>
        <xdr:cNvPr id="144" name="Рисунок 703"/>
        <xdr:cNvPicPr preferRelativeResize="1">
          <a:picLocks noChangeAspect="1"/>
        </xdr:cNvPicPr>
      </xdr:nvPicPr>
      <xdr:blipFill>
        <a:blip r:embed="rId136"/>
        <a:stretch>
          <a:fillRect/>
        </a:stretch>
      </xdr:blipFill>
      <xdr:spPr>
        <a:xfrm>
          <a:off x="5619750" y="86477475"/>
          <a:ext cx="476250" cy="371475"/>
        </a:xfrm>
        <a:prstGeom prst="rect">
          <a:avLst/>
        </a:prstGeom>
        <a:blipFill>
          <a:blip r:embed=""/>
          <a:srcRect/>
          <a:stretch>
            <a:fillRect/>
          </a:stretch>
        </a:blipFill>
        <a:ln w="9525" cmpd="sng">
          <a:noFill/>
        </a:ln>
      </xdr:spPr>
    </xdr:pic>
    <xdr:clientData/>
  </xdr:twoCellAnchor>
  <xdr:twoCellAnchor>
    <xdr:from>
      <xdr:col>5</xdr:col>
      <xdr:colOff>66675</xdr:colOff>
      <xdr:row>223</xdr:row>
      <xdr:rowOff>0</xdr:rowOff>
    </xdr:from>
    <xdr:to>
      <xdr:col>5</xdr:col>
      <xdr:colOff>523875</xdr:colOff>
      <xdr:row>223</xdr:row>
      <xdr:rowOff>371475</xdr:rowOff>
    </xdr:to>
    <xdr:pic>
      <xdr:nvPicPr>
        <xdr:cNvPr id="145" name="Рисунок 704"/>
        <xdr:cNvPicPr preferRelativeResize="1">
          <a:picLocks noChangeAspect="1"/>
        </xdr:cNvPicPr>
      </xdr:nvPicPr>
      <xdr:blipFill>
        <a:blip r:embed="rId137"/>
        <a:stretch>
          <a:fillRect/>
        </a:stretch>
      </xdr:blipFill>
      <xdr:spPr>
        <a:xfrm>
          <a:off x="5629275" y="87258525"/>
          <a:ext cx="457200" cy="371475"/>
        </a:xfrm>
        <a:prstGeom prst="rect">
          <a:avLst/>
        </a:prstGeom>
        <a:blipFill>
          <a:blip r:embed=""/>
          <a:srcRect/>
          <a:stretch>
            <a:fillRect/>
          </a:stretch>
        </a:blipFill>
        <a:ln w="9525" cmpd="sng">
          <a:noFill/>
        </a:ln>
      </xdr:spPr>
    </xdr:pic>
    <xdr:clientData/>
  </xdr:twoCellAnchor>
  <xdr:twoCellAnchor>
    <xdr:from>
      <xdr:col>5</xdr:col>
      <xdr:colOff>57150</xdr:colOff>
      <xdr:row>228</xdr:row>
      <xdr:rowOff>0</xdr:rowOff>
    </xdr:from>
    <xdr:to>
      <xdr:col>5</xdr:col>
      <xdr:colOff>533400</xdr:colOff>
      <xdr:row>228</xdr:row>
      <xdr:rowOff>371475</xdr:rowOff>
    </xdr:to>
    <xdr:pic>
      <xdr:nvPicPr>
        <xdr:cNvPr id="146" name="Рисунок 705"/>
        <xdr:cNvPicPr preferRelativeResize="1">
          <a:picLocks noChangeAspect="1"/>
        </xdr:cNvPicPr>
      </xdr:nvPicPr>
      <xdr:blipFill>
        <a:blip r:embed="rId138"/>
        <a:stretch>
          <a:fillRect/>
        </a:stretch>
      </xdr:blipFill>
      <xdr:spPr>
        <a:xfrm>
          <a:off x="5619750" y="89182575"/>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229</xdr:row>
      <xdr:rowOff>0</xdr:rowOff>
    </xdr:from>
    <xdr:to>
      <xdr:col>5</xdr:col>
      <xdr:colOff>533400</xdr:colOff>
      <xdr:row>229</xdr:row>
      <xdr:rowOff>371475</xdr:rowOff>
    </xdr:to>
    <xdr:pic>
      <xdr:nvPicPr>
        <xdr:cNvPr id="147" name="Рисунок 706"/>
        <xdr:cNvPicPr preferRelativeResize="1">
          <a:picLocks noChangeAspect="1"/>
        </xdr:cNvPicPr>
      </xdr:nvPicPr>
      <xdr:blipFill>
        <a:blip r:embed="rId139"/>
        <a:stretch>
          <a:fillRect/>
        </a:stretch>
      </xdr:blipFill>
      <xdr:spPr>
        <a:xfrm>
          <a:off x="5619750" y="89582625"/>
          <a:ext cx="476250" cy="371475"/>
        </a:xfrm>
        <a:prstGeom prst="rect">
          <a:avLst/>
        </a:prstGeom>
        <a:blipFill>
          <a:blip r:embed=""/>
          <a:srcRect/>
          <a:stretch>
            <a:fillRect/>
          </a:stretch>
        </a:blipFill>
        <a:ln w="9525" cmpd="sng">
          <a:noFill/>
        </a:ln>
      </xdr:spPr>
    </xdr:pic>
    <xdr:clientData/>
  </xdr:twoCellAnchor>
  <xdr:twoCellAnchor>
    <xdr:from>
      <xdr:col>5</xdr:col>
      <xdr:colOff>85725</xdr:colOff>
      <xdr:row>243</xdr:row>
      <xdr:rowOff>0</xdr:rowOff>
    </xdr:from>
    <xdr:to>
      <xdr:col>5</xdr:col>
      <xdr:colOff>504825</xdr:colOff>
      <xdr:row>243</xdr:row>
      <xdr:rowOff>371475</xdr:rowOff>
    </xdr:to>
    <xdr:pic>
      <xdr:nvPicPr>
        <xdr:cNvPr id="148" name="Рисунок 707"/>
        <xdr:cNvPicPr preferRelativeResize="1">
          <a:picLocks noChangeAspect="1"/>
        </xdr:cNvPicPr>
      </xdr:nvPicPr>
      <xdr:blipFill>
        <a:blip r:embed="rId140"/>
        <a:stretch>
          <a:fillRect/>
        </a:stretch>
      </xdr:blipFill>
      <xdr:spPr>
        <a:xfrm>
          <a:off x="5648325" y="94935675"/>
          <a:ext cx="419100" cy="371475"/>
        </a:xfrm>
        <a:prstGeom prst="rect">
          <a:avLst/>
        </a:prstGeom>
        <a:blipFill>
          <a:blip r:embed=""/>
          <a:srcRect/>
          <a:stretch>
            <a:fillRect/>
          </a:stretch>
        </a:blipFill>
        <a:ln w="9525" cmpd="sng">
          <a:noFill/>
        </a:ln>
      </xdr:spPr>
    </xdr:pic>
    <xdr:clientData/>
  </xdr:twoCellAnchor>
  <xdr:twoCellAnchor>
    <xdr:from>
      <xdr:col>5</xdr:col>
      <xdr:colOff>57150</xdr:colOff>
      <xdr:row>245</xdr:row>
      <xdr:rowOff>0</xdr:rowOff>
    </xdr:from>
    <xdr:to>
      <xdr:col>5</xdr:col>
      <xdr:colOff>533400</xdr:colOff>
      <xdr:row>245</xdr:row>
      <xdr:rowOff>371475</xdr:rowOff>
    </xdr:to>
    <xdr:pic>
      <xdr:nvPicPr>
        <xdr:cNvPr id="149" name="Рисунок 708"/>
        <xdr:cNvPicPr preferRelativeResize="1">
          <a:picLocks noChangeAspect="1"/>
        </xdr:cNvPicPr>
      </xdr:nvPicPr>
      <xdr:blipFill>
        <a:blip r:embed="rId141"/>
        <a:stretch>
          <a:fillRect/>
        </a:stretch>
      </xdr:blipFill>
      <xdr:spPr>
        <a:xfrm>
          <a:off x="5619750" y="95716725"/>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246</xdr:row>
      <xdr:rowOff>0</xdr:rowOff>
    </xdr:from>
    <xdr:to>
      <xdr:col>5</xdr:col>
      <xdr:colOff>533400</xdr:colOff>
      <xdr:row>246</xdr:row>
      <xdr:rowOff>371475</xdr:rowOff>
    </xdr:to>
    <xdr:pic>
      <xdr:nvPicPr>
        <xdr:cNvPr id="150" name="Рисунок 709"/>
        <xdr:cNvPicPr preferRelativeResize="1">
          <a:picLocks noChangeAspect="1"/>
        </xdr:cNvPicPr>
      </xdr:nvPicPr>
      <xdr:blipFill>
        <a:blip r:embed="rId142"/>
        <a:stretch>
          <a:fillRect/>
        </a:stretch>
      </xdr:blipFill>
      <xdr:spPr>
        <a:xfrm>
          <a:off x="5619750" y="96116775"/>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248</xdr:row>
      <xdr:rowOff>0</xdr:rowOff>
    </xdr:from>
    <xdr:to>
      <xdr:col>5</xdr:col>
      <xdr:colOff>533400</xdr:colOff>
      <xdr:row>248</xdr:row>
      <xdr:rowOff>371475</xdr:rowOff>
    </xdr:to>
    <xdr:pic>
      <xdr:nvPicPr>
        <xdr:cNvPr id="151" name="Рисунок 710"/>
        <xdr:cNvPicPr preferRelativeResize="1">
          <a:picLocks noChangeAspect="1"/>
        </xdr:cNvPicPr>
      </xdr:nvPicPr>
      <xdr:blipFill>
        <a:blip r:embed="rId143"/>
        <a:stretch>
          <a:fillRect/>
        </a:stretch>
      </xdr:blipFill>
      <xdr:spPr>
        <a:xfrm>
          <a:off x="5619750" y="96897825"/>
          <a:ext cx="476250" cy="371475"/>
        </a:xfrm>
        <a:prstGeom prst="rect">
          <a:avLst/>
        </a:prstGeom>
        <a:blipFill>
          <a:blip r:embed=""/>
          <a:srcRect/>
          <a:stretch>
            <a:fillRect/>
          </a:stretch>
        </a:blipFill>
        <a:ln w="9525" cmpd="sng">
          <a:noFill/>
        </a:ln>
      </xdr:spPr>
    </xdr:pic>
    <xdr:clientData/>
  </xdr:twoCellAnchor>
  <xdr:twoCellAnchor>
    <xdr:from>
      <xdr:col>5</xdr:col>
      <xdr:colOff>38100</xdr:colOff>
      <xdr:row>269</xdr:row>
      <xdr:rowOff>0</xdr:rowOff>
    </xdr:from>
    <xdr:to>
      <xdr:col>5</xdr:col>
      <xdr:colOff>552450</xdr:colOff>
      <xdr:row>269</xdr:row>
      <xdr:rowOff>381000</xdr:rowOff>
    </xdr:to>
    <xdr:pic>
      <xdr:nvPicPr>
        <xdr:cNvPr id="152" name="Рисунок 711"/>
        <xdr:cNvPicPr preferRelativeResize="1">
          <a:picLocks noChangeAspect="1"/>
        </xdr:cNvPicPr>
      </xdr:nvPicPr>
      <xdr:blipFill>
        <a:blip r:embed="rId144"/>
        <a:stretch>
          <a:fillRect/>
        </a:stretch>
      </xdr:blipFill>
      <xdr:spPr>
        <a:xfrm>
          <a:off x="5600700" y="104917875"/>
          <a:ext cx="514350" cy="381000"/>
        </a:xfrm>
        <a:prstGeom prst="rect">
          <a:avLst/>
        </a:prstGeom>
        <a:blipFill>
          <a:blip r:embed=""/>
          <a:srcRect/>
          <a:stretch>
            <a:fillRect/>
          </a:stretch>
        </a:blipFill>
        <a:ln w="9525" cmpd="sng">
          <a:noFill/>
        </a:ln>
      </xdr:spPr>
    </xdr:pic>
    <xdr:clientData/>
  </xdr:twoCellAnchor>
  <xdr:twoCellAnchor>
    <xdr:from>
      <xdr:col>5</xdr:col>
      <xdr:colOff>57150</xdr:colOff>
      <xdr:row>272</xdr:row>
      <xdr:rowOff>0</xdr:rowOff>
    </xdr:from>
    <xdr:to>
      <xdr:col>5</xdr:col>
      <xdr:colOff>533400</xdr:colOff>
      <xdr:row>272</xdr:row>
      <xdr:rowOff>371475</xdr:rowOff>
    </xdr:to>
    <xdr:pic>
      <xdr:nvPicPr>
        <xdr:cNvPr id="153" name="Рисунок 712"/>
        <xdr:cNvPicPr preferRelativeResize="1">
          <a:picLocks noChangeAspect="1"/>
        </xdr:cNvPicPr>
      </xdr:nvPicPr>
      <xdr:blipFill>
        <a:blip r:embed="rId145"/>
        <a:stretch>
          <a:fillRect/>
        </a:stretch>
      </xdr:blipFill>
      <xdr:spPr>
        <a:xfrm>
          <a:off x="5619750" y="106079925"/>
          <a:ext cx="476250" cy="371475"/>
        </a:xfrm>
        <a:prstGeom prst="rect">
          <a:avLst/>
        </a:prstGeom>
        <a:blipFill>
          <a:blip r:embed=""/>
          <a:srcRect/>
          <a:stretch>
            <a:fillRect/>
          </a:stretch>
        </a:blipFill>
        <a:ln w="9525" cmpd="sng">
          <a:noFill/>
        </a:ln>
      </xdr:spPr>
    </xdr:pic>
    <xdr:clientData/>
  </xdr:twoCellAnchor>
  <xdr:twoCellAnchor>
    <xdr:from>
      <xdr:col>5</xdr:col>
      <xdr:colOff>38100</xdr:colOff>
      <xdr:row>274</xdr:row>
      <xdr:rowOff>0</xdr:rowOff>
    </xdr:from>
    <xdr:to>
      <xdr:col>5</xdr:col>
      <xdr:colOff>542925</xdr:colOff>
      <xdr:row>274</xdr:row>
      <xdr:rowOff>371475</xdr:rowOff>
    </xdr:to>
    <xdr:pic>
      <xdr:nvPicPr>
        <xdr:cNvPr id="154" name="Рисунок 713"/>
        <xdr:cNvPicPr preferRelativeResize="1">
          <a:picLocks noChangeAspect="1"/>
        </xdr:cNvPicPr>
      </xdr:nvPicPr>
      <xdr:blipFill>
        <a:blip r:embed="rId146"/>
        <a:stretch>
          <a:fillRect/>
        </a:stretch>
      </xdr:blipFill>
      <xdr:spPr>
        <a:xfrm>
          <a:off x="5600700" y="106860975"/>
          <a:ext cx="504825" cy="371475"/>
        </a:xfrm>
        <a:prstGeom prst="rect">
          <a:avLst/>
        </a:prstGeom>
        <a:blipFill>
          <a:blip r:embed=""/>
          <a:srcRect/>
          <a:stretch>
            <a:fillRect/>
          </a:stretch>
        </a:blipFill>
        <a:ln w="9525" cmpd="sng">
          <a:noFill/>
        </a:ln>
      </xdr:spPr>
    </xdr:pic>
    <xdr:clientData/>
  </xdr:twoCellAnchor>
  <xdr:twoCellAnchor>
    <xdr:from>
      <xdr:col>5</xdr:col>
      <xdr:colOff>57150</xdr:colOff>
      <xdr:row>277</xdr:row>
      <xdr:rowOff>0</xdr:rowOff>
    </xdr:from>
    <xdr:to>
      <xdr:col>5</xdr:col>
      <xdr:colOff>533400</xdr:colOff>
      <xdr:row>277</xdr:row>
      <xdr:rowOff>371475</xdr:rowOff>
    </xdr:to>
    <xdr:pic>
      <xdr:nvPicPr>
        <xdr:cNvPr id="155" name="Рисунок 714"/>
        <xdr:cNvPicPr preferRelativeResize="1">
          <a:picLocks noChangeAspect="1"/>
        </xdr:cNvPicPr>
      </xdr:nvPicPr>
      <xdr:blipFill>
        <a:blip r:embed="rId147"/>
        <a:stretch>
          <a:fillRect/>
        </a:stretch>
      </xdr:blipFill>
      <xdr:spPr>
        <a:xfrm>
          <a:off x="5619750" y="108023025"/>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294</xdr:row>
      <xdr:rowOff>0</xdr:rowOff>
    </xdr:from>
    <xdr:to>
      <xdr:col>5</xdr:col>
      <xdr:colOff>533400</xdr:colOff>
      <xdr:row>294</xdr:row>
      <xdr:rowOff>371475</xdr:rowOff>
    </xdr:to>
    <xdr:pic>
      <xdr:nvPicPr>
        <xdr:cNvPr id="156" name="Рисунок 718"/>
        <xdr:cNvPicPr preferRelativeResize="1">
          <a:picLocks noChangeAspect="1"/>
        </xdr:cNvPicPr>
      </xdr:nvPicPr>
      <xdr:blipFill>
        <a:blip r:embed="rId148"/>
        <a:stretch>
          <a:fillRect/>
        </a:stretch>
      </xdr:blipFill>
      <xdr:spPr>
        <a:xfrm>
          <a:off x="5619750" y="114576225"/>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295</xdr:row>
      <xdr:rowOff>0</xdr:rowOff>
    </xdr:from>
    <xdr:to>
      <xdr:col>5</xdr:col>
      <xdr:colOff>533400</xdr:colOff>
      <xdr:row>295</xdr:row>
      <xdr:rowOff>371475</xdr:rowOff>
    </xdr:to>
    <xdr:pic>
      <xdr:nvPicPr>
        <xdr:cNvPr id="157" name="Рисунок 719"/>
        <xdr:cNvPicPr preferRelativeResize="1">
          <a:picLocks noChangeAspect="1"/>
        </xdr:cNvPicPr>
      </xdr:nvPicPr>
      <xdr:blipFill>
        <a:blip r:embed="rId149"/>
        <a:stretch>
          <a:fillRect/>
        </a:stretch>
      </xdr:blipFill>
      <xdr:spPr>
        <a:xfrm>
          <a:off x="5619750" y="114976275"/>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296</xdr:row>
      <xdr:rowOff>0</xdr:rowOff>
    </xdr:from>
    <xdr:to>
      <xdr:col>5</xdr:col>
      <xdr:colOff>533400</xdr:colOff>
      <xdr:row>296</xdr:row>
      <xdr:rowOff>371475</xdr:rowOff>
    </xdr:to>
    <xdr:pic>
      <xdr:nvPicPr>
        <xdr:cNvPr id="158" name="Рисунок 720"/>
        <xdr:cNvPicPr preferRelativeResize="1">
          <a:picLocks noChangeAspect="1"/>
        </xdr:cNvPicPr>
      </xdr:nvPicPr>
      <xdr:blipFill>
        <a:blip r:embed="rId150"/>
        <a:stretch>
          <a:fillRect/>
        </a:stretch>
      </xdr:blipFill>
      <xdr:spPr>
        <a:xfrm>
          <a:off x="5619750" y="115376325"/>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301</xdr:row>
      <xdr:rowOff>0</xdr:rowOff>
    </xdr:from>
    <xdr:to>
      <xdr:col>5</xdr:col>
      <xdr:colOff>533400</xdr:colOff>
      <xdr:row>301</xdr:row>
      <xdr:rowOff>371475</xdr:rowOff>
    </xdr:to>
    <xdr:pic>
      <xdr:nvPicPr>
        <xdr:cNvPr id="159" name="Рисунок 721"/>
        <xdr:cNvPicPr preferRelativeResize="1">
          <a:picLocks noChangeAspect="1"/>
        </xdr:cNvPicPr>
      </xdr:nvPicPr>
      <xdr:blipFill>
        <a:blip r:embed="rId151"/>
        <a:stretch>
          <a:fillRect/>
        </a:stretch>
      </xdr:blipFill>
      <xdr:spPr>
        <a:xfrm>
          <a:off x="5619750" y="117300375"/>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302</xdr:row>
      <xdr:rowOff>0</xdr:rowOff>
    </xdr:from>
    <xdr:to>
      <xdr:col>5</xdr:col>
      <xdr:colOff>533400</xdr:colOff>
      <xdr:row>302</xdr:row>
      <xdr:rowOff>371475</xdr:rowOff>
    </xdr:to>
    <xdr:pic>
      <xdr:nvPicPr>
        <xdr:cNvPr id="160" name="Рисунок 722"/>
        <xdr:cNvPicPr preferRelativeResize="1">
          <a:picLocks noChangeAspect="1"/>
        </xdr:cNvPicPr>
      </xdr:nvPicPr>
      <xdr:blipFill>
        <a:blip r:embed="rId152"/>
        <a:stretch>
          <a:fillRect/>
        </a:stretch>
      </xdr:blipFill>
      <xdr:spPr>
        <a:xfrm>
          <a:off x="5619750" y="117700425"/>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303</xdr:row>
      <xdr:rowOff>0</xdr:rowOff>
    </xdr:from>
    <xdr:to>
      <xdr:col>5</xdr:col>
      <xdr:colOff>533400</xdr:colOff>
      <xdr:row>303</xdr:row>
      <xdr:rowOff>371475</xdr:rowOff>
    </xdr:to>
    <xdr:pic>
      <xdr:nvPicPr>
        <xdr:cNvPr id="161" name="Рисунок 723"/>
        <xdr:cNvPicPr preferRelativeResize="1">
          <a:picLocks noChangeAspect="1"/>
        </xdr:cNvPicPr>
      </xdr:nvPicPr>
      <xdr:blipFill>
        <a:blip r:embed="rId151"/>
        <a:stretch>
          <a:fillRect/>
        </a:stretch>
      </xdr:blipFill>
      <xdr:spPr>
        <a:xfrm>
          <a:off x="5619750" y="118100475"/>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304</xdr:row>
      <xdr:rowOff>0</xdr:rowOff>
    </xdr:from>
    <xdr:to>
      <xdr:col>5</xdr:col>
      <xdr:colOff>533400</xdr:colOff>
      <xdr:row>304</xdr:row>
      <xdr:rowOff>371475</xdr:rowOff>
    </xdr:to>
    <xdr:pic>
      <xdr:nvPicPr>
        <xdr:cNvPr id="162" name="Рисунок 724"/>
        <xdr:cNvPicPr preferRelativeResize="1">
          <a:picLocks noChangeAspect="1"/>
        </xdr:cNvPicPr>
      </xdr:nvPicPr>
      <xdr:blipFill>
        <a:blip r:embed="rId152"/>
        <a:stretch>
          <a:fillRect/>
        </a:stretch>
      </xdr:blipFill>
      <xdr:spPr>
        <a:xfrm>
          <a:off x="5619750" y="118500525"/>
          <a:ext cx="476250" cy="371475"/>
        </a:xfrm>
        <a:prstGeom prst="rect">
          <a:avLst/>
        </a:prstGeom>
        <a:blipFill>
          <a:blip r:embed=""/>
          <a:srcRect/>
          <a:stretch>
            <a:fillRect/>
          </a:stretch>
        </a:blipFill>
        <a:ln w="9525" cmpd="sng">
          <a:noFill/>
        </a:ln>
      </xdr:spPr>
    </xdr:pic>
    <xdr:clientData/>
  </xdr:twoCellAnchor>
  <xdr:twoCellAnchor>
    <xdr:from>
      <xdr:col>5</xdr:col>
      <xdr:colOff>57150</xdr:colOff>
      <xdr:row>306</xdr:row>
      <xdr:rowOff>0</xdr:rowOff>
    </xdr:from>
    <xdr:to>
      <xdr:col>5</xdr:col>
      <xdr:colOff>533400</xdr:colOff>
      <xdr:row>306</xdr:row>
      <xdr:rowOff>371475</xdr:rowOff>
    </xdr:to>
    <xdr:pic>
      <xdr:nvPicPr>
        <xdr:cNvPr id="163" name="Рисунок 725"/>
        <xdr:cNvPicPr preferRelativeResize="1">
          <a:picLocks noChangeAspect="1"/>
        </xdr:cNvPicPr>
      </xdr:nvPicPr>
      <xdr:blipFill>
        <a:blip r:embed="rId153"/>
        <a:stretch>
          <a:fillRect/>
        </a:stretch>
      </xdr:blipFill>
      <xdr:spPr>
        <a:xfrm>
          <a:off x="5619750" y="119281575"/>
          <a:ext cx="476250" cy="371475"/>
        </a:xfrm>
        <a:prstGeom prst="rect">
          <a:avLst/>
        </a:prstGeom>
        <a:blipFill>
          <a:blip r:embed=""/>
          <a:srcRect/>
          <a:stretch>
            <a:fillRect/>
          </a:stretch>
        </a:blipFill>
        <a:ln w="9525" cmpd="sng">
          <a:noFill/>
        </a:ln>
      </xdr:spPr>
    </xdr:pic>
    <xdr:clientData/>
  </xdr:twoCellAnchor>
  <xdr:twoCellAnchor>
    <xdr:from>
      <xdr:col>5</xdr:col>
      <xdr:colOff>76200</xdr:colOff>
      <xdr:row>309</xdr:row>
      <xdr:rowOff>0</xdr:rowOff>
    </xdr:from>
    <xdr:to>
      <xdr:col>5</xdr:col>
      <xdr:colOff>504825</xdr:colOff>
      <xdr:row>309</xdr:row>
      <xdr:rowOff>371475</xdr:rowOff>
    </xdr:to>
    <xdr:pic>
      <xdr:nvPicPr>
        <xdr:cNvPr id="164" name="Рисунок 726"/>
        <xdr:cNvPicPr preferRelativeResize="1">
          <a:picLocks noChangeAspect="1"/>
        </xdr:cNvPicPr>
      </xdr:nvPicPr>
      <xdr:blipFill>
        <a:blip r:embed="rId154"/>
        <a:stretch>
          <a:fillRect/>
        </a:stretch>
      </xdr:blipFill>
      <xdr:spPr>
        <a:xfrm>
          <a:off x="5638800" y="120443625"/>
          <a:ext cx="428625" cy="371475"/>
        </a:xfrm>
        <a:prstGeom prst="rect">
          <a:avLst/>
        </a:prstGeom>
        <a:blipFill>
          <a:blip r:embed=""/>
          <a:srcRect/>
          <a:stretch>
            <a:fillRect/>
          </a:stretch>
        </a:blipFill>
        <a:ln w="9525" cmpd="sng">
          <a:noFill/>
        </a:ln>
      </xdr:spPr>
    </xdr:pic>
    <xdr:clientData/>
  </xdr:twoCellAnchor>
  <xdr:twoCellAnchor>
    <xdr:from>
      <xdr:col>5</xdr:col>
      <xdr:colOff>76200</xdr:colOff>
      <xdr:row>310</xdr:row>
      <xdr:rowOff>0</xdr:rowOff>
    </xdr:from>
    <xdr:to>
      <xdr:col>5</xdr:col>
      <xdr:colOff>504825</xdr:colOff>
      <xdr:row>310</xdr:row>
      <xdr:rowOff>371475</xdr:rowOff>
    </xdr:to>
    <xdr:pic>
      <xdr:nvPicPr>
        <xdr:cNvPr id="165" name="Рисунок 727"/>
        <xdr:cNvPicPr preferRelativeResize="1">
          <a:picLocks noChangeAspect="1"/>
        </xdr:cNvPicPr>
      </xdr:nvPicPr>
      <xdr:blipFill>
        <a:blip r:embed="rId154"/>
        <a:stretch>
          <a:fillRect/>
        </a:stretch>
      </xdr:blipFill>
      <xdr:spPr>
        <a:xfrm>
          <a:off x="5638800" y="120843675"/>
          <a:ext cx="428625" cy="371475"/>
        </a:xfrm>
        <a:prstGeom prst="rect">
          <a:avLst/>
        </a:prstGeom>
        <a:blipFill>
          <a:blip r:embed=""/>
          <a:srcRect/>
          <a:stretch>
            <a:fillRect/>
          </a:stretch>
        </a:blipFill>
        <a:ln w="9525" cmpd="sng">
          <a:noFill/>
        </a:ln>
      </xdr:spPr>
    </xdr:pic>
    <xdr:clientData/>
  </xdr:twoCellAnchor>
  <xdr:twoCellAnchor>
    <xdr:from>
      <xdr:col>5</xdr:col>
      <xdr:colOff>133350</xdr:colOff>
      <xdr:row>311</xdr:row>
      <xdr:rowOff>0</xdr:rowOff>
    </xdr:from>
    <xdr:to>
      <xdr:col>5</xdr:col>
      <xdr:colOff>447675</xdr:colOff>
      <xdr:row>311</xdr:row>
      <xdr:rowOff>371475</xdr:rowOff>
    </xdr:to>
    <xdr:pic>
      <xdr:nvPicPr>
        <xdr:cNvPr id="166" name="Рисунок 728"/>
        <xdr:cNvPicPr preferRelativeResize="1">
          <a:picLocks noChangeAspect="1"/>
        </xdr:cNvPicPr>
      </xdr:nvPicPr>
      <xdr:blipFill>
        <a:blip r:embed="rId155"/>
        <a:stretch>
          <a:fillRect/>
        </a:stretch>
      </xdr:blipFill>
      <xdr:spPr>
        <a:xfrm>
          <a:off x="5695950" y="121243725"/>
          <a:ext cx="314325" cy="371475"/>
        </a:xfrm>
        <a:prstGeom prst="rect">
          <a:avLst/>
        </a:prstGeom>
        <a:blipFill>
          <a:blip r:embed=""/>
          <a:srcRect/>
          <a:stretch>
            <a:fillRect/>
          </a:stretch>
        </a:blipFill>
        <a:ln w="9525" cmpd="sng">
          <a:noFill/>
        </a:ln>
      </xdr:spPr>
    </xdr:pic>
    <xdr:clientData/>
  </xdr:twoCellAnchor>
  <xdr:twoCellAnchor>
    <xdr:from>
      <xdr:col>5</xdr:col>
      <xdr:colOff>133350</xdr:colOff>
      <xdr:row>312</xdr:row>
      <xdr:rowOff>0</xdr:rowOff>
    </xdr:from>
    <xdr:to>
      <xdr:col>5</xdr:col>
      <xdr:colOff>447675</xdr:colOff>
      <xdr:row>312</xdr:row>
      <xdr:rowOff>371475</xdr:rowOff>
    </xdr:to>
    <xdr:pic>
      <xdr:nvPicPr>
        <xdr:cNvPr id="167" name="Рисунок 729"/>
        <xdr:cNvPicPr preferRelativeResize="1">
          <a:picLocks noChangeAspect="1"/>
        </xdr:cNvPicPr>
      </xdr:nvPicPr>
      <xdr:blipFill>
        <a:blip r:embed="rId155"/>
        <a:stretch>
          <a:fillRect/>
        </a:stretch>
      </xdr:blipFill>
      <xdr:spPr>
        <a:xfrm>
          <a:off x="5695950" y="121643775"/>
          <a:ext cx="314325" cy="371475"/>
        </a:xfrm>
        <a:prstGeom prst="rect">
          <a:avLst/>
        </a:prstGeom>
        <a:blipFill>
          <a:blip r:embed=""/>
          <a:srcRect/>
          <a:stretch>
            <a:fillRect/>
          </a:stretch>
        </a:blipFill>
        <a:ln w="9525" cmpd="sng">
          <a:noFill/>
        </a:ln>
      </xdr:spPr>
    </xdr:pic>
    <xdr:clientData/>
  </xdr:twoCellAnchor>
  <xdr:twoCellAnchor>
    <xdr:from>
      <xdr:col>5</xdr:col>
      <xdr:colOff>76200</xdr:colOff>
      <xdr:row>315</xdr:row>
      <xdr:rowOff>0</xdr:rowOff>
    </xdr:from>
    <xdr:to>
      <xdr:col>5</xdr:col>
      <xdr:colOff>514350</xdr:colOff>
      <xdr:row>315</xdr:row>
      <xdr:rowOff>371475</xdr:rowOff>
    </xdr:to>
    <xdr:pic>
      <xdr:nvPicPr>
        <xdr:cNvPr id="168" name="Рисунок 730"/>
        <xdr:cNvPicPr preferRelativeResize="1">
          <a:picLocks noChangeAspect="1"/>
        </xdr:cNvPicPr>
      </xdr:nvPicPr>
      <xdr:blipFill>
        <a:blip r:embed="rId156"/>
        <a:stretch>
          <a:fillRect/>
        </a:stretch>
      </xdr:blipFill>
      <xdr:spPr>
        <a:xfrm>
          <a:off x="5638800" y="122805825"/>
          <a:ext cx="438150" cy="371475"/>
        </a:xfrm>
        <a:prstGeom prst="rect">
          <a:avLst/>
        </a:prstGeom>
        <a:blipFill>
          <a:blip r:embed=""/>
          <a:srcRect/>
          <a:stretch>
            <a:fillRect/>
          </a:stretch>
        </a:blipFill>
        <a:ln w="9525" cmpd="sng">
          <a:noFill/>
        </a:ln>
      </xdr:spPr>
    </xdr:pic>
    <xdr:clientData/>
  </xdr:twoCellAnchor>
  <xdr:twoCellAnchor>
    <xdr:from>
      <xdr:col>5</xdr:col>
      <xdr:colOff>76200</xdr:colOff>
      <xdr:row>316</xdr:row>
      <xdr:rowOff>0</xdr:rowOff>
    </xdr:from>
    <xdr:to>
      <xdr:col>5</xdr:col>
      <xdr:colOff>514350</xdr:colOff>
      <xdr:row>316</xdr:row>
      <xdr:rowOff>371475</xdr:rowOff>
    </xdr:to>
    <xdr:pic>
      <xdr:nvPicPr>
        <xdr:cNvPr id="169" name="Рисунок 731"/>
        <xdr:cNvPicPr preferRelativeResize="1">
          <a:picLocks noChangeAspect="1"/>
        </xdr:cNvPicPr>
      </xdr:nvPicPr>
      <xdr:blipFill>
        <a:blip r:embed="rId156"/>
        <a:stretch>
          <a:fillRect/>
        </a:stretch>
      </xdr:blipFill>
      <xdr:spPr>
        <a:xfrm>
          <a:off x="5638800" y="123205875"/>
          <a:ext cx="438150" cy="371475"/>
        </a:xfrm>
        <a:prstGeom prst="rect">
          <a:avLst/>
        </a:prstGeom>
        <a:blipFill>
          <a:blip r:embed=""/>
          <a:srcRect/>
          <a:stretch>
            <a:fillRect/>
          </a:stretch>
        </a:blipFill>
        <a:ln w="9525" cmpd="sng">
          <a:noFill/>
        </a:ln>
      </xdr:spPr>
    </xdr:pic>
    <xdr:clientData/>
  </xdr:twoCellAnchor>
  <xdr:twoCellAnchor>
    <xdr:from>
      <xdr:col>5</xdr:col>
      <xdr:colOff>161925</xdr:colOff>
      <xdr:row>317</xdr:row>
      <xdr:rowOff>0</xdr:rowOff>
    </xdr:from>
    <xdr:to>
      <xdr:col>5</xdr:col>
      <xdr:colOff>428625</xdr:colOff>
      <xdr:row>317</xdr:row>
      <xdr:rowOff>371475</xdr:rowOff>
    </xdr:to>
    <xdr:pic>
      <xdr:nvPicPr>
        <xdr:cNvPr id="170" name="Рисунок 732"/>
        <xdr:cNvPicPr preferRelativeResize="1">
          <a:picLocks noChangeAspect="1"/>
        </xdr:cNvPicPr>
      </xdr:nvPicPr>
      <xdr:blipFill>
        <a:blip r:embed="rId157"/>
        <a:stretch>
          <a:fillRect/>
        </a:stretch>
      </xdr:blipFill>
      <xdr:spPr>
        <a:xfrm>
          <a:off x="5724525" y="123605925"/>
          <a:ext cx="266700" cy="371475"/>
        </a:xfrm>
        <a:prstGeom prst="rect">
          <a:avLst/>
        </a:prstGeom>
        <a:blipFill>
          <a:blip r:embed=""/>
          <a:srcRect/>
          <a:stretch>
            <a:fillRect/>
          </a:stretch>
        </a:blipFill>
        <a:ln w="9525" cmpd="sng">
          <a:noFill/>
        </a:ln>
      </xdr:spPr>
    </xdr:pic>
    <xdr:clientData/>
  </xdr:twoCellAnchor>
  <xdr:twoCellAnchor>
    <xdr:from>
      <xdr:col>5</xdr:col>
      <xdr:colOff>161925</xdr:colOff>
      <xdr:row>318</xdr:row>
      <xdr:rowOff>0</xdr:rowOff>
    </xdr:from>
    <xdr:to>
      <xdr:col>5</xdr:col>
      <xdr:colOff>428625</xdr:colOff>
      <xdr:row>318</xdr:row>
      <xdr:rowOff>371475</xdr:rowOff>
    </xdr:to>
    <xdr:pic>
      <xdr:nvPicPr>
        <xdr:cNvPr id="171" name="Рисунок 733"/>
        <xdr:cNvPicPr preferRelativeResize="1">
          <a:picLocks noChangeAspect="1"/>
        </xdr:cNvPicPr>
      </xdr:nvPicPr>
      <xdr:blipFill>
        <a:blip r:embed="rId157"/>
        <a:stretch>
          <a:fillRect/>
        </a:stretch>
      </xdr:blipFill>
      <xdr:spPr>
        <a:xfrm>
          <a:off x="5724525" y="124005975"/>
          <a:ext cx="266700" cy="371475"/>
        </a:xfrm>
        <a:prstGeom prst="rect">
          <a:avLst/>
        </a:prstGeom>
        <a:blipFill>
          <a:blip r:embed=""/>
          <a:srcRect/>
          <a:stretch>
            <a:fillRect/>
          </a:stretch>
        </a:blipFill>
        <a:ln w="9525" cmpd="sng">
          <a:noFill/>
        </a:ln>
      </xdr:spPr>
    </xdr:pic>
    <xdr:clientData/>
  </xdr:twoCellAnchor>
  <xdr:twoCellAnchor>
    <xdr:from>
      <xdr:col>5</xdr:col>
      <xdr:colOff>104775</xdr:colOff>
      <xdr:row>319</xdr:row>
      <xdr:rowOff>0</xdr:rowOff>
    </xdr:from>
    <xdr:to>
      <xdr:col>5</xdr:col>
      <xdr:colOff>485775</xdr:colOff>
      <xdr:row>319</xdr:row>
      <xdr:rowOff>371475</xdr:rowOff>
    </xdr:to>
    <xdr:pic>
      <xdr:nvPicPr>
        <xdr:cNvPr id="172" name="Рисунок 734"/>
        <xdr:cNvPicPr preferRelativeResize="1">
          <a:picLocks noChangeAspect="1"/>
        </xdr:cNvPicPr>
      </xdr:nvPicPr>
      <xdr:blipFill>
        <a:blip r:embed="rId158"/>
        <a:stretch>
          <a:fillRect/>
        </a:stretch>
      </xdr:blipFill>
      <xdr:spPr>
        <a:xfrm>
          <a:off x="5667375" y="124406025"/>
          <a:ext cx="381000" cy="371475"/>
        </a:xfrm>
        <a:prstGeom prst="rect">
          <a:avLst/>
        </a:prstGeom>
        <a:blipFill>
          <a:blip r:embed=""/>
          <a:srcRect/>
          <a:stretch>
            <a:fillRect/>
          </a:stretch>
        </a:blipFill>
        <a:ln w="9525" cmpd="sng">
          <a:noFill/>
        </a:ln>
      </xdr:spPr>
    </xdr:pic>
    <xdr:clientData/>
  </xdr:twoCellAnchor>
  <xdr:twoCellAnchor>
    <xdr:from>
      <xdr:col>5</xdr:col>
      <xdr:colOff>104775</xdr:colOff>
      <xdr:row>320</xdr:row>
      <xdr:rowOff>0</xdr:rowOff>
    </xdr:from>
    <xdr:to>
      <xdr:col>5</xdr:col>
      <xdr:colOff>485775</xdr:colOff>
      <xdr:row>320</xdr:row>
      <xdr:rowOff>371475</xdr:rowOff>
    </xdr:to>
    <xdr:pic>
      <xdr:nvPicPr>
        <xdr:cNvPr id="173" name="Рисунок 735"/>
        <xdr:cNvPicPr preferRelativeResize="1">
          <a:picLocks noChangeAspect="1"/>
        </xdr:cNvPicPr>
      </xdr:nvPicPr>
      <xdr:blipFill>
        <a:blip r:embed="rId158"/>
        <a:stretch>
          <a:fillRect/>
        </a:stretch>
      </xdr:blipFill>
      <xdr:spPr>
        <a:xfrm>
          <a:off x="5667375" y="124806075"/>
          <a:ext cx="381000" cy="371475"/>
        </a:xfrm>
        <a:prstGeom prst="rect">
          <a:avLst/>
        </a:prstGeom>
        <a:blipFill>
          <a:blip r:embed=""/>
          <a:srcRect/>
          <a:stretch>
            <a:fillRect/>
          </a:stretch>
        </a:blipFill>
        <a:ln w="9525" cmpd="sng">
          <a:noFill/>
        </a:ln>
      </xdr:spPr>
    </xdr:pic>
    <xdr:clientData/>
  </xdr:twoCellAnchor>
  <xdr:twoCellAnchor>
    <xdr:from>
      <xdr:col>5</xdr:col>
      <xdr:colOff>114300</xdr:colOff>
      <xdr:row>321</xdr:row>
      <xdr:rowOff>0</xdr:rowOff>
    </xdr:from>
    <xdr:to>
      <xdr:col>5</xdr:col>
      <xdr:colOff>476250</xdr:colOff>
      <xdr:row>321</xdr:row>
      <xdr:rowOff>371475</xdr:rowOff>
    </xdr:to>
    <xdr:pic>
      <xdr:nvPicPr>
        <xdr:cNvPr id="174" name="Рисунок 736"/>
        <xdr:cNvPicPr preferRelativeResize="1">
          <a:picLocks noChangeAspect="1"/>
        </xdr:cNvPicPr>
      </xdr:nvPicPr>
      <xdr:blipFill>
        <a:blip r:embed="rId159"/>
        <a:stretch>
          <a:fillRect/>
        </a:stretch>
      </xdr:blipFill>
      <xdr:spPr>
        <a:xfrm>
          <a:off x="5676900" y="125206125"/>
          <a:ext cx="361950" cy="371475"/>
        </a:xfrm>
        <a:prstGeom prst="rect">
          <a:avLst/>
        </a:prstGeom>
        <a:blipFill>
          <a:blip r:embed=""/>
          <a:srcRect/>
          <a:stretch>
            <a:fillRect/>
          </a:stretch>
        </a:blipFill>
        <a:ln w="9525" cmpd="sng">
          <a:noFill/>
        </a:ln>
      </xdr:spPr>
    </xdr:pic>
    <xdr:clientData/>
  </xdr:twoCellAnchor>
  <xdr:twoCellAnchor>
    <xdr:from>
      <xdr:col>5</xdr:col>
      <xdr:colOff>114300</xdr:colOff>
      <xdr:row>322</xdr:row>
      <xdr:rowOff>0</xdr:rowOff>
    </xdr:from>
    <xdr:to>
      <xdr:col>5</xdr:col>
      <xdr:colOff>476250</xdr:colOff>
      <xdr:row>322</xdr:row>
      <xdr:rowOff>371475</xdr:rowOff>
    </xdr:to>
    <xdr:pic>
      <xdr:nvPicPr>
        <xdr:cNvPr id="175" name="Рисунок 737"/>
        <xdr:cNvPicPr preferRelativeResize="1">
          <a:picLocks noChangeAspect="1"/>
        </xdr:cNvPicPr>
      </xdr:nvPicPr>
      <xdr:blipFill>
        <a:blip r:embed="rId159"/>
        <a:stretch>
          <a:fillRect/>
        </a:stretch>
      </xdr:blipFill>
      <xdr:spPr>
        <a:xfrm>
          <a:off x="5676900" y="125606175"/>
          <a:ext cx="361950" cy="371475"/>
        </a:xfrm>
        <a:prstGeom prst="rect">
          <a:avLst/>
        </a:prstGeom>
        <a:blipFill>
          <a:blip r:embed=""/>
          <a:srcRect/>
          <a:stretch>
            <a:fillRect/>
          </a:stretch>
        </a:blipFill>
        <a:ln w="9525" cmpd="sng">
          <a:noFill/>
        </a:ln>
      </xdr:spPr>
    </xdr:pic>
    <xdr:clientData/>
  </xdr:twoCellAnchor>
  <xdr:twoCellAnchor>
    <xdr:from>
      <xdr:col>5</xdr:col>
      <xdr:colOff>114300</xdr:colOff>
      <xdr:row>323</xdr:row>
      <xdr:rowOff>0</xdr:rowOff>
    </xdr:from>
    <xdr:to>
      <xdr:col>5</xdr:col>
      <xdr:colOff>476250</xdr:colOff>
      <xdr:row>323</xdr:row>
      <xdr:rowOff>371475</xdr:rowOff>
    </xdr:to>
    <xdr:pic>
      <xdr:nvPicPr>
        <xdr:cNvPr id="176" name="Рисунок 738"/>
        <xdr:cNvPicPr preferRelativeResize="1">
          <a:picLocks noChangeAspect="1"/>
        </xdr:cNvPicPr>
      </xdr:nvPicPr>
      <xdr:blipFill>
        <a:blip r:embed="rId160"/>
        <a:stretch>
          <a:fillRect/>
        </a:stretch>
      </xdr:blipFill>
      <xdr:spPr>
        <a:xfrm>
          <a:off x="5676900" y="126006225"/>
          <a:ext cx="361950" cy="371475"/>
        </a:xfrm>
        <a:prstGeom prst="rect">
          <a:avLst/>
        </a:prstGeom>
        <a:blipFill>
          <a:blip r:embed=""/>
          <a:srcRect/>
          <a:stretch>
            <a:fillRect/>
          </a:stretch>
        </a:blipFill>
        <a:ln w="9525" cmpd="sng">
          <a:noFill/>
        </a:ln>
      </xdr:spPr>
    </xdr:pic>
    <xdr:clientData/>
  </xdr:twoCellAnchor>
  <xdr:twoCellAnchor>
    <xdr:from>
      <xdr:col>5</xdr:col>
      <xdr:colOff>114300</xdr:colOff>
      <xdr:row>324</xdr:row>
      <xdr:rowOff>0</xdr:rowOff>
    </xdr:from>
    <xdr:to>
      <xdr:col>5</xdr:col>
      <xdr:colOff>476250</xdr:colOff>
      <xdr:row>324</xdr:row>
      <xdr:rowOff>371475</xdr:rowOff>
    </xdr:to>
    <xdr:pic>
      <xdr:nvPicPr>
        <xdr:cNvPr id="177" name="Рисунок 739"/>
        <xdr:cNvPicPr preferRelativeResize="1">
          <a:picLocks noChangeAspect="1"/>
        </xdr:cNvPicPr>
      </xdr:nvPicPr>
      <xdr:blipFill>
        <a:blip r:embed="rId160"/>
        <a:stretch>
          <a:fillRect/>
        </a:stretch>
      </xdr:blipFill>
      <xdr:spPr>
        <a:xfrm>
          <a:off x="5676900" y="126406275"/>
          <a:ext cx="361950" cy="371475"/>
        </a:xfrm>
        <a:prstGeom prst="rect">
          <a:avLst/>
        </a:prstGeom>
        <a:blipFill>
          <a:blip r:embed=""/>
          <a:srcRect/>
          <a:stretch>
            <a:fillRect/>
          </a:stretch>
        </a:blipFill>
        <a:ln w="9525" cmpd="sng">
          <a:noFill/>
        </a:ln>
      </xdr:spPr>
    </xdr:pic>
    <xdr:clientData/>
  </xdr:twoCellAnchor>
  <xdr:twoCellAnchor>
    <xdr:from>
      <xdr:col>5</xdr:col>
      <xdr:colOff>95250</xdr:colOff>
      <xdr:row>327</xdr:row>
      <xdr:rowOff>0</xdr:rowOff>
    </xdr:from>
    <xdr:to>
      <xdr:col>5</xdr:col>
      <xdr:colOff>495300</xdr:colOff>
      <xdr:row>327</xdr:row>
      <xdr:rowOff>371475</xdr:rowOff>
    </xdr:to>
    <xdr:pic>
      <xdr:nvPicPr>
        <xdr:cNvPr id="178" name="Рисунок 740"/>
        <xdr:cNvPicPr preferRelativeResize="1">
          <a:picLocks noChangeAspect="1"/>
        </xdr:cNvPicPr>
      </xdr:nvPicPr>
      <xdr:blipFill>
        <a:blip r:embed="rId161"/>
        <a:stretch>
          <a:fillRect/>
        </a:stretch>
      </xdr:blipFill>
      <xdr:spPr>
        <a:xfrm>
          <a:off x="5657850" y="127568325"/>
          <a:ext cx="400050" cy="371475"/>
        </a:xfrm>
        <a:prstGeom prst="rect">
          <a:avLst/>
        </a:prstGeom>
        <a:blipFill>
          <a:blip r:embed=""/>
          <a:srcRect/>
          <a:stretch>
            <a:fillRect/>
          </a:stretch>
        </a:blipFill>
        <a:ln w="9525" cmpd="sng">
          <a:noFill/>
        </a:ln>
      </xdr:spPr>
    </xdr:pic>
    <xdr:clientData/>
  </xdr:twoCellAnchor>
  <xdr:twoCellAnchor>
    <xdr:from>
      <xdr:col>5</xdr:col>
      <xdr:colOff>95250</xdr:colOff>
      <xdr:row>328</xdr:row>
      <xdr:rowOff>0</xdr:rowOff>
    </xdr:from>
    <xdr:to>
      <xdr:col>5</xdr:col>
      <xdr:colOff>495300</xdr:colOff>
      <xdr:row>328</xdr:row>
      <xdr:rowOff>371475</xdr:rowOff>
    </xdr:to>
    <xdr:pic>
      <xdr:nvPicPr>
        <xdr:cNvPr id="179" name="Рисунок 741"/>
        <xdr:cNvPicPr preferRelativeResize="1">
          <a:picLocks noChangeAspect="1"/>
        </xdr:cNvPicPr>
      </xdr:nvPicPr>
      <xdr:blipFill>
        <a:blip r:embed="rId161"/>
        <a:stretch>
          <a:fillRect/>
        </a:stretch>
      </xdr:blipFill>
      <xdr:spPr>
        <a:xfrm>
          <a:off x="5657850" y="127968375"/>
          <a:ext cx="400050" cy="371475"/>
        </a:xfrm>
        <a:prstGeom prst="rect">
          <a:avLst/>
        </a:prstGeom>
        <a:blipFill>
          <a:blip r:embed=""/>
          <a:srcRect/>
          <a:stretch>
            <a:fillRect/>
          </a:stretch>
        </a:blipFill>
        <a:ln w="9525" cmpd="sng">
          <a:noFill/>
        </a:ln>
      </xdr:spPr>
    </xdr:pic>
    <xdr:clientData/>
  </xdr:twoCellAnchor>
  <xdr:twoCellAnchor>
    <xdr:from>
      <xdr:col>5</xdr:col>
      <xdr:colOff>95250</xdr:colOff>
      <xdr:row>329</xdr:row>
      <xdr:rowOff>0</xdr:rowOff>
    </xdr:from>
    <xdr:to>
      <xdr:col>5</xdr:col>
      <xdr:colOff>495300</xdr:colOff>
      <xdr:row>329</xdr:row>
      <xdr:rowOff>371475</xdr:rowOff>
    </xdr:to>
    <xdr:pic>
      <xdr:nvPicPr>
        <xdr:cNvPr id="180" name="Рисунок 742"/>
        <xdr:cNvPicPr preferRelativeResize="1">
          <a:picLocks noChangeAspect="1"/>
        </xdr:cNvPicPr>
      </xdr:nvPicPr>
      <xdr:blipFill>
        <a:blip r:embed="rId162"/>
        <a:stretch>
          <a:fillRect/>
        </a:stretch>
      </xdr:blipFill>
      <xdr:spPr>
        <a:xfrm>
          <a:off x="5657850" y="128368425"/>
          <a:ext cx="400050" cy="371475"/>
        </a:xfrm>
        <a:prstGeom prst="rect">
          <a:avLst/>
        </a:prstGeom>
        <a:blipFill>
          <a:blip r:embed=""/>
          <a:srcRect/>
          <a:stretch>
            <a:fillRect/>
          </a:stretch>
        </a:blipFill>
        <a:ln w="9525" cmpd="sng">
          <a:noFill/>
        </a:ln>
      </xdr:spPr>
    </xdr:pic>
    <xdr:clientData/>
  </xdr:twoCellAnchor>
  <xdr:twoCellAnchor>
    <xdr:from>
      <xdr:col>5</xdr:col>
      <xdr:colOff>95250</xdr:colOff>
      <xdr:row>330</xdr:row>
      <xdr:rowOff>0</xdr:rowOff>
    </xdr:from>
    <xdr:to>
      <xdr:col>5</xdr:col>
      <xdr:colOff>495300</xdr:colOff>
      <xdr:row>330</xdr:row>
      <xdr:rowOff>371475</xdr:rowOff>
    </xdr:to>
    <xdr:pic>
      <xdr:nvPicPr>
        <xdr:cNvPr id="181" name="Рисунок 743"/>
        <xdr:cNvPicPr preferRelativeResize="1">
          <a:picLocks noChangeAspect="1"/>
        </xdr:cNvPicPr>
      </xdr:nvPicPr>
      <xdr:blipFill>
        <a:blip r:embed="rId162"/>
        <a:stretch>
          <a:fillRect/>
        </a:stretch>
      </xdr:blipFill>
      <xdr:spPr>
        <a:xfrm>
          <a:off x="5657850" y="128768475"/>
          <a:ext cx="400050" cy="371475"/>
        </a:xfrm>
        <a:prstGeom prst="rect">
          <a:avLst/>
        </a:prstGeom>
        <a:blipFill>
          <a:blip r:embed=""/>
          <a:srcRect/>
          <a:stretch>
            <a:fillRect/>
          </a:stretch>
        </a:blipFill>
        <a:ln w="9525" cmpd="sng">
          <a:noFill/>
        </a:ln>
      </xdr:spPr>
    </xdr:pic>
    <xdr:clientData/>
  </xdr:twoCellAnchor>
  <xdr:twoCellAnchor>
    <xdr:from>
      <xdr:col>5</xdr:col>
      <xdr:colOff>133350</xdr:colOff>
      <xdr:row>333</xdr:row>
      <xdr:rowOff>0</xdr:rowOff>
    </xdr:from>
    <xdr:to>
      <xdr:col>5</xdr:col>
      <xdr:colOff>457200</xdr:colOff>
      <xdr:row>333</xdr:row>
      <xdr:rowOff>371475</xdr:rowOff>
    </xdr:to>
    <xdr:pic>
      <xdr:nvPicPr>
        <xdr:cNvPr id="182" name="Рисунок 744"/>
        <xdr:cNvPicPr preferRelativeResize="1">
          <a:picLocks noChangeAspect="1"/>
        </xdr:cNvPicPr>
      </xdr:nvPicPr>
      <xdr:blipFill>
        <a:blip r:embed="rId163"/>
        <a:stretch>
          <a:fillRect/>
        </a:stretch>
      </xdr:blipFill>
      <xdr:spPr>
        <a:xfrm>
          <a:off x="5695950" y="129930525"/>
          <a:ext cx="323850" cy="371475"/>
        </a:xfrm>
        <a:prstGeom prst="rect">
          <a:avLst/>
        </a:prstGeom>
        <a:blipFill>
          <a:blip r:embed=""/>
          <a:srcRect/>
          <a:stretch>
            <a:fillRect/>
          </a:stretch>
        </a:blipFill>
        <a:ln w="9525" cmpd="sng">
          <a:noFill/>
        </a:ln>
      </xdr:spPr>
    </xdr:pic>
    <xdr:clientData/>
  </xdr:twoCellAnchor>
  <xdr:twoCellAnchor>
    <xdr:from>
      <xdr:col>5</xdr:col>
      <xdr:colOff>133350</xdr:colOff>
      <xdr:row>334</xdr:row>
      <xdr:rowOff>0</xdr:rowOff>
    </xdr:from>
    <xdr:to>
      <xdr:col>5</xdr:col>
      <xdr:colOff>457200</xdr:colOff>
      <xdr:row>334</xdr:row>
      <xdr:rowOff>371475</xdr:rowOff>
    </xdr:to>
    <xdr:pic>
      <xdr:nvPicPr>
        <xdr:cNvPr id="183" name="Рисунок 745"/>
        <xdr:cNvPicPr preferRelativeResize="1">
          <a:picLocks noChangeAspect="1"/>
        </xdr:cNvPicPr>
      </xdr:nvPicPr>
      <xdr:blipFill>
        <a:blip r:embed="rId163"/>
        <a:stretch>
          <a:fillRect/>
        </a:stretch>
      </xdr:blipFill>
      <xdr:spPr>
        <a:xfrm>
          <a:off x="5695950" y="130330575"/>
          <a:ext cx="323850" cy="371475"/>
        </a:xfrm>
        <a:prstGeom prst="rect">
          <a:avLst/>
        </a:prstGeom>
        <a:blipFill>
          <a:blip r:embed=""/>
          <a:srcRect/>
          <a:stretch>
            <a:fillRect/>
          </a:stretch>
        </a:blipFill>
        <a:ln w="9525" cmpd="sng">
          <a:noFill/>
        </a:ln>
      </xdr:spPr>
    </xdr:pic>
    <xdr:clientData/>
  </xdr:twoCellAnchor>
  <xdr:twoCellAnchor>
    <xdr:from>
      <xdr:col>5</xdr:col>
      <xdr:colOff>152400</xdr:colOff>
      <xdr:row>336</xdr:row>
      <xdr:rowOff>0</xdr:rowOff>
    </xdr:from>
    <xdr:to>
      <xdr:col>5</xdr:col>
      <xdr:colOff>438150</xdr:colOff>
      <xdr:row>336</xdr:row>
      <xdr:rowOff>371475</xdr:rowOff>
    </xdr:to>
    <xdr:pic>
      <xdr:nvPicPr>
        <xdr:cNvPr id="184" name="Рисунок 746"/>
        <xdr:cNvPicPr preferRelativeResize="1">
          <a:picLocks noChangeAspect="1"/>
        </xdr:cNvPicPr>
      </xdr:nvPicPr>
      <xdr:blipFill>
        <a:blip r:embed="rId164"/>
        <a:stretch>
          <a:fillRect/>
        </a:stretch>
      </xdr:blipFill>
      <xdr:spPr>
        <a:xfrm>
          <a:off x="5715000" y="131111625"/>
          <a:ext cx="285750" cy="371475"/>
        </a:xfrm>
        <a:prstGeom prst="rect">
          <a:avLst/>
        </a:prstGeom>
        <a:blipFill>
          <a:blip r:embed=""/>
          <a:srcRect/>
          <a:stretch>
            <a:fillRect/>
          </a:stretch>
        </a:blipFill>
        <a:ln w="9525" cmpd="sng">
          <a:noFill/>
        </a:ln>
      </xdr:spPr>
    </xdr:pic>
    <xdr:clientData/>
  </xdr:twoCellAnchor>
  <xdr:twoCellAnchor>
    <xdr:from>
      <xdr:col>5</xdr:col>
      <xdr:colOff>152400</xdr:colOff>
      <xdr:row>337</xdr:row>
      <xdr:rowOff>0</xdr:rowOff>
    </xdr:from>
    <xdr:to>
      <xdr:col>5</xdr:col>
      <xdr:colOff>438150</xdr:colOff>
      <xdr:row>337</xdr:row>
      <xdr:rowOff>371475</xdr:rowOff>
    </xdr:to>
    <xdr:pic>
      <xdr:nvPicPr>
        <xdr:cNvPr id="185" name="Рисунок 747"/>
        <xdr:cNvPicPr preferRelativeResize="1">
          <a:picLocks noChangeAspect="1"/>
        </xdr:cNvPicPr>
      </xdr:nvPicPr>
      <xdr:blipFill>
        <a:blip r:embed="rId164"/>
        <a:stretch>
          <a:fillRect/>
        </a:stretch>
      </xdr:blipFill>
      <xdr:spPr>
        <a:xfrm>
          <a:off x="5715000" y="131511675"/>
          <a:ext cx="285750" cy="371475"/>
        </a:xfrm>
        <a:prstGeom prst="rect">
          <a:avLst/>
        </a:prstGeom>
        <a:blipFill>
          <a:blip r:embed=""/>
          <a:srcRect/>
          <a:stretch>
            <a:fillRect/>
          </a:stretch>
        </a:blipFill>
        <a:ln w="9525" cmpd="sng">
          <a:noFill/>
        </a:ln>
      </xdr:spPr>
    </xdr:pic>
    <xdr:clientData/>
  </xdr:twoCellAnchor>
  <xdr:twoCellAnchor>
    <xdr:from>
      <xdr:col>5</xdr:col>
      <xdr:colOff>152400</xdr:colOff>
      <xdr:row>338</xdr:row>
      <xdr:rowOff>0</xdr:rowOff>
    </xdr:from>
    <xdr:to>
      <xdr:col>5</xdr:col>
      <xdr:colOff>438150</xdr:colOff>
      <xdr:row>338</xdr:row>
      <xdr:rowOff>371475</xdr:rowOff>
    </xdr:to>
    <xdr:pic>
      <xdr:nvPicPr>
        <xdr:cNvPr id="186" name="Рисунок 748"/>
        <xdr:cNvPicPr preferRelativeResize="1">
          <a:picLocks noChangeAspect="1"/>
        </xdr:cNvPicPr>
      </xdr:nvPicPr>
      <xdr:blipFill>
        <a:blip r:embed="rId165"/>
        <a:stretch>
          <a:fillRect/>
        </a:stretch>
      </xdr:blipFill>
      <xdr:spPr>
        <a:xfrm>
          <a:off x="5715000" y="131911725"/>
          <a:ext cx="285750" cy="371475"/>
        </a:xfrm>
        <a:prstGeom prst="rect">
          <a:avLst/>
        </a:prstGeom>
        <a:blipFill>
          <a:blip r:embed=""/>
          <a:srcRect/>
          <a:stretch>
            <a:fillRect/>
          </a:stretch>
        </a:blipFill>
        <a:ln w="9525" cmpd="sng">
          <a:noFill/>
        </a:ln>
      </xdr:spPr>
    </xdr:pic>
    <xdr:clientData/>
  </xdr:twoCellAnchor>
  <xdr:twoCellAnchor>
    <xdr:from>
      <xdr:col>5</xdr:col>
      <xdr:colOff>152400</xdr:colOff>
      <xdr:row>339</xdr:row>
      <xdr:rowOff>0</xdr:rowOff>
    </xdr:from>
    <xdr:to>
      <xdr:col>5</xdr:col>
      <xdr:colOff>438150</xdr:colOff>
      <xdr:row>339</xdr:row>
      <xdr:rowOff>371475</xdr:rowOff>
    </xdr:to>
    <xdr:pic>
      <xdr:nvPicPr>
        <xdr:cNvPr id="187" name="Рисунок 749"/>
        <xdr:cNvPicPr preferRelativeResize="1">
          <a:picLocks noChangeAspect="1"/>
        </xdr:cNvPicPr>
      </xdr:nvPicPr>
      <xdr:blipFill>
        <a:blip r:embed="rId165"/>
        <a:stretch>
          <a:fillRect/>
        </a:stretch>
      </xdr:blipFill>
      <xdr:spPr>
        <a:xfrm>
          <a:off x="5715000" y="132311775"/>
          <a:ext cx="285750" cy="371475"/>
        </a:xfrm>
        <a:prstGeom prst="rect">
          <a:avLst/>
        </a:prstGeom>
        <a:blipFill>
          <a:blip r:embed=""/>
          <a:srcRect/>
          <a:stretch>
            <a:fillRect/>
          </a:stretch>
        </a:blipFill>
        <a:ln w="9525" cmpd="sng">
          <a:noFill/>
        </a:ln>
      </xdr:spPr>
    </xdr:pic>
    <xdr:clientData/>
  </xdr:twoCellAnchor>
  <xdr:twoCellAnchor>
    <xdr:from>
      <xdr:col>5</xdr:col>
      <xdr:colOff>57150</xdr:colOff>
      <xdr:row>342</xdr:row>
      <xdr:rowOff>0</xdr:rowOff>
    </xdr:from>
    <xdr:to>
      <xdr:col>5</xdr:col>
      <xdr:colOff>533400</xdr:colOff>
      <xdr:row>342</xdr:row>
      <xdr:rowOff>371475</xdr:rowOff>
    </xdr:to>
    <xdr:pic>
      <xdr:nvPicPr>
        <xdr:cNvPr id="188" name="Рисунок 750"/>
        <xdr:cNvPicPr preferRelativeResize="1">
          <a:picLocks noChangeAspect="1"/>
        </xdr:cNvPicPr>
      </xdr:nvPicPr>
      <xdr:blipFill>
        <a:blip r:embed="rId166"/>
        <a:stretch>
          <a:fillRect/>
        </a:stretch>
      </xdr:blipFill>
      <xdr:spPr>
        <a:xfrm>
          <a:off x="5619750" y="133473825"/>
          <a:ext cx="476250" cy="371475"/>
        </a:xfrm>
        <a:prstGeom prst="rect">
          <a:avLst/>
        </a:prstGeom>
        <a:blipFill>
          <a:blip r:embed=""/>
          <a:srcRect/>
          <a:stretch>
            <a:fillRect/>
          </a:stretch>
        </a:blipFill>
        <a:ln w="9525" cmpd="sng">
          <a:noFill/>
        </a:ln>
      </xdr:spPr>
    </xdr:pic>
    <xdr:clientData/>
  </xdr:twoCellAnchor>
  <xdr:twoCellAnchor>
    <xdr:from>
      <xdr:col>5</xdr:col>
      <xdr:colOff>228600</xdr:colOff>
      <xdr:row>343</xdr:row>
      <xdr:rowOff>0</xdr:rowOff>
    </xdr:from>
    <xdr:to>
      <xdr:col>5</xdr:col>
      <xdr:colOff>361950</xdr:colOff>
      <xdr:row>343</xdr:row>
      <xdr:rowOff>371475</xdr:rowOff>
    </xdr:to>
    <xdr:pic>
      <xdr:nvPicPr>
        <xdr:cNvPr id="189" name="Рисунок 751"/>
        <xdr:cNvPicPr preferRelativeResize="1">
          <a:picLocks noChangeAspect="1"/>
        </xdr:cNvPicPr>
      </xdr:nvPicPr>
      <xdr:blipFill>
        <a:blip r:embed="rId167"/>
        <a:stretch>
          <a:fillRect/>
        </a:stretch>
      </xdr:blipFill>
      <xdr:spPr>
        <a:xfrm>
          <a:off x="5791200" y="133873875"/>
          <a:ext cx="123825" cy="371475"/>
        </a:xfrm>
        <a:prstGeom prst="rect">
          <a:avLst/>
        </a:prstGeom>
        <a:blipFill>
          <a:blip r:embed=""/>
          <a:srcRect/>
          <a:stretch>
            <a:fillRect/>
          </a:stretch>
        </a:blipFill>
        <a:ln w="9525" cmpd="sng">
          <a:noFill/>
        </a:ln>
      </xdr:spPr>
    </xdr:pic>
    <xdr:clientData/>
  </xdr:twoCellAnchor>
  <xdr:twoCellAnchor>
    <xdr:from>
      <xdr:col>5</xdr:col>
      <xdr:colOff>114300</xdr:colOff>
      <xdr:row>344</xdr:row>
      <xdr:rowOff>0</xdr:rowOff>
    </xdr:from>
    <xdr:to>
      <xdr:col>5</xdr:col>
      <xdr:colOff>476250</xdr:colOff>
      <xdr:row>344</xdr:row>
      <xdr:rowOff>371475</xdr:rowOff>
    </xdr:to>
    <xdr:pic>
      <xdr:nvPicPr>
        <xdr:cNvPr id="190" name="Рисунок 752"/>
        <xdr:cNvPicPr preferRelativeResize="1">
          <a:picLocks noChangeAspect="1"/>
        </xdr:cNvPicPr>
      </xdr:nvPicPr>
      <xdr:blipFill>
        <a:blip r:embed="rId168"/>
        <a:stretch>
          <a:fillRect/>
        </a:stretch>
      </xdr:blipFill>
      <xdr:spPr>
        <a:xfrm>
          <a:off x="5676900" y="134273925"/>
          <a:ext cx="361950" cy="371475"/>
        </a:xfrm>
        <a:prstGeom prst="rect">
          <a:avLst/>
        </a:prstGeom>
        <a:blipFill>
          <a:blip r:embed=""/>
          <a:srcRect/>
          <a:stretch>
            <a:fillRect/>
          </a:stretch>
        </a:blipFill>
        <a:ln w="9525" cmpd="sng">
          <a:noFill/>
        </a:ln>
      </xdr:spPr>
    </xdr:pic>
    <xdr:clientData/>
  </xdr:twoCellAnchor>
  <xdr:twoCellAnchor>
    <xdr:from>
      <xdr:col>5</xdr:col>
      <xdr:colOff>114300</xdr:colOff>
      <xdr:row>345</xdr:row>
      <xdr:rowOff>0</xdr:rowOff>
    </xdr:from>
    <xdr:to>
      <xdr:col>5</xdr:col>
      <xdr:colOff>476250</xdr:colOff>
      <xdr:row>345</xdr:row>
      <xdr:rowOff>371475</xdr:rowOff>
    </xdr:to>
    <xdr:pic>
      <xdr:nvPicPr>
        <xdr:cNvPr id="191" name="Рисунок 753"/>
        <xdr:cNvPicPr preferRelativeResize="1">
          <a:picLocks noChangeAspect="1"/>
        </xdr:cNvPicPr>
      </xdr:nvPicPr>
      <xdr:blipFill>
        <a:blip r:embed="rId168"/>
        <a:stretch>
          <a:fillRect/>
        </a:stretch>
      </xdr:blipFill>
      <xdr:spPr>
        <a:xfrm>
          <a:off x="5676900" y="134673975"/>
          <a:ext cx="361950" cy="371475"/>
        </a:xfrm>
        <a:prstGeom prst="rect">
          <a:avLst/>
        </a:prstGeom>
        <a:blipFill>
          <a:blip r:embed=""/>
          <a:srcRect/>
          <a:stretch>
            <a:fillRect/>
          </a:stretch>
        </a:blipFill>
        <a:ln w="9525" cmpd="sng">
          <a:noFill/>
        </a:ln>
      </xdr:spPr>
    </xdr:pic>
    <xdr:clientData/>
  </xdr:twoCellAnchor>
  <xdr:twoCellAnchor>
    <xdr:from>
      <xdr:col>5</xdr:col>
      <xdr:colOff>95250</xdr:colOff>
      <xdr:row>359</xdr:row>
      <xdr:rowOff>0</xdr:rowOff>
    </xdr:from>
    <xdr:to>
      <xdr:col>5</xdr:col>
      <xdr:colOff>495300</xdr:colOff>
      <xdr:row>359</xdr:row>
      <xdr:rowOff>371475</xdr:rowOff>
    </xdr:to>
    <xdr:pic>
      <xdr:nvPicPr>
        <xdr:cNvPr id="192" name="Рисунок 754"/>
        <xdr:cNvPicPr preferRelativeResize="1">
          <a:picLocks noChangeAspect="1"/>
        </xdr:cNvPicPr>
      </xdr:nvPicPr>
      <xdr:blipFill>
        <a:blip r:embed="rId169"/>
        <a:stretch>
          <a:fillRect/>
        </a:stretch>
      </xdr:blipFill>
      <xdr:spPr>
        <a:xfrm>
          <a:off x="5657850" y="140027025"/>
          <a:ext cx="409575" cy="371475"/>
        </a:xfrm>
        <a:prstGeom prst="rect">
          <a:avLst/>
        </a:prstGeom>
        <a:blipFill>
          <a:blip r:embed=""/>
          <a:srcRect/>
          <a:stretch>
            <a:fillRect/>
          </a:stretch>
        </a:blipFill>
        <a:ln w="9525" cmpd="sng">
          <a:noFill/>
        </a:ln>
      </xdr:spPr>
    </xdr:pic>
    <xdr:clientData/>
  </xdr:twoCellAnchor>
  <xdr:twoCellAnchor>
    <xdr:from>
      <xdr:col>5</xdr:col>
      <xdr:colOff>95250</xdr:colOff>
      <xdr:row>360</xdr:row>
      <xdr:rowOff>0</xdr:rowOff>
    </xdr:from>
    <xdr:to>
      <xdr:col>5</xdr:col>
      <xdr:colOff>495300</xdr:colOff>
      <xdr:row>360</xdr:row>
      <xdr:rowOff>371475</xdr:rowOff>
    </xdr:to>
    <xdr:pic>
      <xdr:nvPicPr>
        <xdr:cNvPr id="193" name="Рисунок 755"/>
        <xdr:cNvPicPr preferRelativeResize="1">
          <a:picLocks noChangeAspect="1"/>
        </xdr:cNvPicPr>
      </xdr:nvPicPr>
      <xdr:blipFill>
        <a:blip r:embed="rId169"/>
        <a:stretch>
          <a:fillRect/>
        </a:stretch>
      </xdr:blipFill>
      <xdr:spPr>
        <a:xfrm>
          <a:off x="5657850" y="140427075"/>
          <a:ext cx="409575" cy="371475"/>
        </a:xfrm>
        <a:prstGeom prst="rect">
          <a:avLst/>
        </a:prstGeom>
        <a:blipFill>
          <a:blip r:embed=""/>
          <a:srcRect/>
          <a:stretch>
            <a:fillRect/>
          </a:stretch>
        </a:blipFill>
        <a:ln w="9525" cmpd="sng">
          <a:noFill/>
        </a:ln>
      </xdr:spPr>
    </xdr:pic>
    <xdr:clientData/>
  </xdr:twoCellAnchor>
  <xdr:twoCellAnchor>
    <xdr:from>
      <xdr:col>5</xdr:col>
      <xdr:colOff>57150</xdr:colOff>
      <xdr:row>361</xdr:row>
      <xdr:rowOff>0</xdr:rowOff>
    </xdr:from>
    <xdr:to>
      <xdr:col>5</xdr:col>
      <xdr:colOff>533400</xdr:colOff>
      <xdr:row>361</xdr:row>
      <xdr:rowOff>371475</xdr:rowOff>
    </xdr:to>
    <xdr:pic>
      <xdr:nvPicPr>
        <xdr:cNvPr id="194" name="Рисунок 756"/>
        <xdr:cNvPicPr preferRelativeResize="1">
          <a:picLocks noChangeAspect="1"/>
        </xdr:cNvPicPr>
      </xdr:nvPicPr>
      <xdr:blipFill>
        <a:blip r:embed="rId170"/>
        <a:stretch>
          <a:fillRect/>
        </a:stretch>
      </xdr:blipFill>
      <xdr:spPr>
        <a:xfrm>
          <a:off x="5619750" y="140827125"/>
          <a:ext cx="476250" cy="3714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44"/>
  </sheetPr>
  <dimension ref="A1:Y368"/>
  <sheetViews>
    <sheetView tabSelected="1" workbookViewId="0" topLeftCell="A1">
      <pane ySplit="4" topLeftCell="A32" activePane="bottomLeft" state="frozen"/>
      <selection pane="topLeft" activeCell="A1" sqref="A1"/>
      <selection pane="bottomLeft" activeCell="AB7" sqref="AB7"/>
    </sheetView>
  </sheetViews>
  <sheetFormatPr defaultColWidth="9.140625" defaultRowHeight="12.75" outlineLevelCol="1"/>
  <cols>
    <col min="1" max="1" width="10.421875" style="1" customWidth="1"/>
    <col min="2" max="2" width="31.57421875" style="1" customWidth="1"/>
    <col min="3" max="3" width="13.421875" style="1" customWidth="1"/>
    <col min="4" max="4" width="10.140625" style="1" customWidth="1"/>
    <col min="5" max="5" width="17.8515625" style="1" customWidth="1"/>
    <col min="6" max="6" width="8.57421875" style="2" customWidth="1"/>
    <col min="7" max="7" width="8.57421875" style="1" customWidth="1"/>
    <col min="8" max="8" width="32.140625" style="1" customWidth="1"/>
    <col min="9" max="9" width="11.28125" style="1" customWidth="1"/>
    <col min="10" max="10" width="11.00390625" style="1" customWidth="1"/>
    <col min="11" max="11" width="10.140625" style="1" customWidth="1"/>
    <col min="12" max="18" width="0" style="1" hidden="1" customWidth="1" outlineLevel="1"/>
    <col min="19" max="21" width="11.140625" style="3" customWidth="1"/>
    <col min="22" max="22" width="8.7109375" style="4" customWidth="1"/>
    <col min="23" max="23" width="11.140625" style="5" customWidth="1"/>
    <col min="24" max="24" width="6.8515625" style="6" customWidth="1"/>
    <col min="25" max="25" width="13.57421875" style="7" customWidth="1"/>
    <col min="26" max="16384" width="9.140625" style="1" customWidth="1"/>
  </cols>
  <sheetData>
    <row r="1" spans="1:25" ht="12.75">
      <c r="A1" s="8"/>
      <c r="B1" s="8"/>
      <c r="C1" s="9"/>
      <c r="D1" s="9"/>
      <c r="E1" s="8"/>
      <c r="G1" s="10"/>
      <c r="H1" s="10"/>
      <c r="I1" s="10"/>
      <c r="J1" s="11"/>
      <c r="K1" s="10"/>
      <c r="L1" s="10"/>
      <c r="M1" s="10"/>
      <c r="N1" s="10"/>
      <c r="O1" s="10"/>
      <c r="P1" s="10"/>
      <c r="Q1" s="10"/>
      <c r="R1" s="10"/>
      <c r="S1" s="12"/>
      <c r="T1" s="12"/>
      <c r="U1" s="12"/>
      <c r="V1" s="13"/>
      <c r="W1" s="10"/>
      <c r="X1" s="14"/>
      <c r="Y1" s="14"/>
    </row>
    <row r="2" spans="1:25" ht="21" customHeight="1">
      <c r="A2" s="8"/>
      <c r="B2" s="8"/>
      <c r="C2" s="9"/>
      <c r="D2" s="9"/>
      <c r="E2" s="8"/>
      <c r="G2" s="10"/>
      <c r="H2" s="10"/>
      <c r="I2" s="10"/>
      <c r="J2" s="11"/>
      <c r="K2" s="10"/>
      <c r="L2" s="10"/>
      <c r="M2" s="10"/>
      <c r="N2" s="10"/>
      <c r="O2" s="10"/>
      <c r="P2" s="10"/>
      <c r="Q2" s="10"/>
      <c r="R2" s="10"/>
      <c r="S2" s="12"/>
      <c r="T2" s="12"/>
      <c r="U2" s="12"/>
      <c r="V2" s="13"/>
      <c r="W2" s="10"/>
      <c r="X2" s="14"/>
      <c r="Y2" s="14"/>
    </row>
    <row r="3" spans="1:25" ht="30" customHeight="1">
      <c r="A3" s="15" t="s">
        <v>0</v>
      </c>
      <c r="B3" s="15"/>
      <c r="C3" s="15"/>
      <c r="D3" s="15"/>
      <c r="E3" s="15"/>
      <c r="F3" s="16"/>
      <c r="G3" s="15"/>
      <c r="H3" s="15"/>
      <c r="I3" s="15"/>
      <c r="J3" s="15"/>
      <c r="K3" s="15"/>
      <c r="L3" s="17"/>
      <c r="M3" s="17"/>
      <c r="N3" s="17"/>
      <c r="O3" s="17"/>
      <c r="P3" s="17"/>
      <c r="Q3" s="17"/>
      <c r="R3" s="17"/>
      <c r="S3" s="18" t="s">
        <v>1</v>
      </c>
      <c r="T3" s="19" t="s">
        <v>2</v>
      </c>
      <c r="U3" s="19" t="s">
        <v>3</v>
      </c>
      <c r="V3" s="20" t="s">
        <v>4</v>
      </c>
      <c r="W3" s="21" t="s">
        <v>5</v>
      </c>
      <c r="X3" s="22" t="s">
        <v>6</v>
      </c>
      <c r="Y3" s="23" t="s">
        <v>7</v>
      </c>
    </row>
    <row r="4" spans="1:25" ht="15.75" customHeight="1">
      <c r="A4" s="24"/>
      <c r="B4" s="24"/>
      <c r="C4" s="24"/>
      <c r="D4" s="24"/>
      <c r="E4" s="24"/>
      <c r="F4" s="25"/>
      <c r="G4" s="24"/>
      <c r="H4" s="24"/>
      <c r="I4" s="24"/>
      <c r="J4" s="24"/>
      <c r="K4" s="24"/>
      <c r="L4" s="26"/>
      <c r="M4" s="26"/>
      <c r="N4" s="26"/>
      <c r="O4" s="26"/>
      <c r="P4" s="26"/>
      <c r="Q4" s="26"/>
      <c r="R4" s="26"/>
      <c r="S4" s="18"/>
      <c r="T4" s="19"/>
      <c r="U4" s="19"/>
      <c r="V4" s="27"/>
      <c r="W4" s="28">
        <v>0</v>
      </c>
      <c r="X4" s="22"/>
      <c r="Y4" s="23"/>
    </row>
    <row r="5" spans="1:25" ht="45" customHeight="1">
      <c r="A5" s="29" t="s">
        <v>8</v>
      </c>
      <c r="B5" s="29" t="s">
        <v>9</v>
      </c>
      <c r="C5" s="30" t="s">
        <v>10</v>
      </c>
      <c r="D5" s="30"/>
      <c r="E5" s="30" t="s">
        <v>11</v>
      </c>
      <c r="F5" s="31" t="s">
        <v>12</v>
      </c>
      <c r="G5" s="29" t="s">
        <v>13</v>
      </c>
      <c r="H5" s="29" t="s">
        <v>14</v>
      </c>
      <c r="I5" s="29" t="s">
        <v>15</v>
      </c>
      <c r="J5" s="29" t="s">
        <v>16</v>
      </c>
      <c r="K5" s="29" t="s">
        <v>17</v>
      </c>
      <c r="L5" s="29" t="s">
        <v>18</v>
      </c>
      <c r="M5" s="29" t="s">
        <v>19</v>
      </c>
      <c r="N5" s="29" t="s">
        <v>20</v>
      </c>
      <c r="O5" s="29" t="s">
        <v>21</v>
      </c>
      <c r="P5" s="29" t="s">
        <v>22</v>
      </c>
      <c r="Q5" s="30"/>
      <c r="R5" s="30"/>
      <c r="S5" s="32"/>
      <c r="T5" s="32"/>
      <c r="U5" s="32"/>
      <c r="V5" s="32"/>
      <c r="W5" s="30"/>
      <c r="X5" s="30"/>
      <c r="Y5" s="30"/>
    </row>
    <row r="6" spans="1:25" ht="30" customHeight="1">
      <c r="A6" s="33">
        <v>38593</v>
      </c>
      <c r="B6" s="33" t="s">
        <v>23</v>
      </c>
      <c r="C6" s="33" t="s">
        <v>24</v>
      </c>
      <c r="D6" s="33" t="s">
        <v>25</v>
      </c>
      <c r="E6" s="33" t="s">
        <v>26</v>
      </c>
      <c r="F6" s="34"/>
      <c r="G6" s="35" t="s">
        <v>27</v>
      </c>
      <c r="H6" s="33" t="s">
        <v>28</v>
      </c>
      <c r="I6" s="36">
        <v>1</v>
      </c>
      <c r="J6" s="36">
        <v>2439</v>
      </c>
      <c r="K6" s="36" t="s">
        <v>29</v>
      </c>
      <c r="L6" s="36">
        <v>4200</v>
      </c>
      <c r="M6" s="37">
        <v>10.6</v>
      </c>
      <c r="N6" s="36" t="s">
        <v>30</v>
      </c>
      <c r="O6" s="36" t="s">
        <v>30</v>
      </c>
      <c r="P6" s="36">
        <v>708</v>
      </c>
      <c r="Q6" s="33"/>
      <c r="R6" s="33"/>
      <c r="S6" s="38">
        <v>40332.15</v>
      </c>
      <c r="T6" s="38">
        <v>51686.38</v>
      </c>
      <c r="U6" s="38">
        <v>54270.7</v>
      </c>
      <c r="V6" s="38" t="s">
        <v>31</v>
      </c>
      <c r="W6" s="33">
        <f>S6-S6*$W$4</f>
        <v>40332.15</v>
      </c>
      <c r="X6" s="39"/>
      <c r="Y6" s="40">
        <f>X6*W6</f>
        <v>0</v>
      </c>
    </row>
    <row r="7" spans="1:25" ht="30" customHeight="1">
      <c r="A7" s="41">
        <v>38592</v>
      </c>
      <c r="B7" s="41" t="s">
        <v>32</v>
      </c>
      <c r="C7" s="41" t="s">
        <v>24</v>
      </c>
      <c r="D7" s="41" t="s">
        <v>25</v>
      </c>
      <c r="E7" s="41" t="s">
        <v>33</v>
      </c>
      <c r="F7" s="42"/>
      <c r="G7" s="43"/>
      <c r="H7" s="41" t="s">
        <v>28</v>
      </c>
      <c r="I7" s="44">
        <v>1</v>
      </c>
      <c r="J7" s="44">
        <v>2439</v>
      </c>
      <c r="K7" s="44" t="s">
        <v>29</v>
      </c>
      <c r="L7" s="44">
        <v>4200</v>
      </c>
      <c r="M7" s="45">
        <v>9.2</v>
      </c>
      <c r="N7" s="44" t="s">
        <v>30</v>
      </c>
      <c r="O7" s="44" t="s">
        <v>30</v>
      </c>
      <c r="P7" s="44">
        <v>708</v>
      </c>
      <c r="Q7" s="41"/>
      <c r="R7" s="41"/>
      <c r="S7" s="46">
        <v>37192.31</v>
      </c>
      <c r="T7" s="46">
        <v>47662.25</v>
      </c>
      <c r="U7" s="46">
        <v>50045.36</v>
      </c>
      <c r="V7" s="46" t="s">
        <v>31</v>
      </c>
      <c r="W7" s="41">
        <f aca="true" t="shared" si="0" ref="W7:W70">S7-S7*$W$4</f>
        <v>37192.31</v>
      </c>
      <c r="X7" s="47"/>
      <c r="Y7" s="48">
        <f aca="true" t="shared" si="1" ref="Y7:Y71">X7*W7</f>
        <v>0</v>
      </c>
    </row>
    <row r="8" spans="1:25" ht="31.5" customHeight="1">
      <c r="A8" s="49">
        <v>38594</v>
      </c>
      <c r="B8" s="49" t="s">
        <v>34</v>
      </c>
      <c r="C8" s="49" t="s">
        <v>24</v>
      </c>
      <c r="D8" s="49" t="s">
        <v>35</v>
      </c>
      <c r="E8" s="49" t="s">
        <v>36</v>
      </c>
      <c r="F8" s="50"/>
      <c r="G8" s="35" t="s">
        <v>27</v>
      </c>
      <c r="H8" s="49" t="s">
        <v>28</v>
      </c>
      <c r="I8" s="51">
        <v>1</v>
      </c>
      <c r="J8" s="51">
        <v>2439</v>
      </c>
      <c r="K8" s="51" t="s">
        <v>29</v>
      </c>
      <c r="L8" s="51">
        <v>3500</v>
      </c>
      <c r="M8" s="51">
        <v>8.25</v>
      </c>
      <c r="N8" s="51" t="s">
        <v>30</v>
      </c>
      <c r="O8" s="51" t="s">
        <v>30</v>
      </c>
      <c r="P8" s="51">
        <v>708</v>
      </c>
      <c r="Q8" s="49"/>
      <c r="R8" s="49"/>
      <c r="S8" s="52">
        <v>25548.31</v>
      </c>
      <c r="T8" s="52">
        <v>32740.67</v>
      </c>
      <c r="U8" s="52">
        <v>34377.7</v>
      </c>
      <c r="V8" s="52" t="s">
        <v>31</v>
      </c>
      <c r="W8" s="49">
        <f t="shared" si="0"/>
        <v>25548.31</v>
      </c>
      <c r="X8" s="53"/>
      <c r="Y8" s="54">
        <f t="shared" si="1"/>
        <v>0</v>
      </c>
    </row>
    <row r="9" spans="1:25" ht="31.5" customHeight="1">
      <c r="A9" s="55">
        <v>38591</v>
      </c>
      <c r="B9" s="55" t="s">
        <v>37</v>
      </c>
      <c r="C9" s="55" t="s">
        <v>24</v>
      </c>
      <c r="D9" s="55" t="s">
        <v>38</v>
      </c>
      <c r="E9" s="55" t="s">
        <v>39</v>
      </c>
      <c r="F9" s="34"/>
      <c r="G9" s="43"/>
      <c r="H9" s="55" t="s">
        <v>40</v>
      </c>
      <c r="I9" s="56">
        <v>1</v>
      </c>
      <c r="J9" s="56">
        <v>1900</v>
      </c>
      <c r="K9" s="56" t="s">
        <v>41</v>
      </c>
      <c r="L9" s="56">
        <v>3500</v>
      </c>
      <c r="M9" s="57">
        <v>9.6</v>
      </c>
      <c r="N9" s="56" t="s">
        <v>30</v>
      </c>
      <c r="O9" s="56" t="s">
        <v>30</v>
      </c>
      <c r="P9" s="56">
        <v>708</v>
      </c>
      <c r="Q9" s="55"/>
      <c r="R9" s="55"/>
      <c r="S9" s="58">
        <v>27972.7</v>
      </c>
      <c r="T9" s="58">
        <v>35847.69</v>
      </c>
      <c r="U9" s="58">
        <v>37640.07</v>
      </c>
      <c r="V9" s="58" t="s">
        <v>31</v>
      </c>
      <c r="W9" s="55">
        <f t="shared" si="0"/>
        <v>27972.7</v>
      </c>
      <c r="X9" s="39"/>
      <c r="Y9" s="59">
        <f t="shared" si="1"/>
        <v>0</v>
      </c>
    </row>
    <row r="10" spans="1:25" ht="31.5" customHeight="1">
      <c r="A10" s="60">
        <v>4117820</v>
      </c>
      <c r="B10" s="60" t="s">
        <v>42</v>
      </c>
      <c r="C10" s="60" t="s">
        <v>24</v>
      </c>
      <c r="D10" s="60" t="s">
        <v>35</v>
      </c>
      <c r="E10" s="60" t="s">
        <v>43</v>
      </c>
      <c r="F10" s="42"/>
      <c r="G10" s="43"/>
      <c r="H10" s="60" t="s">
        <v>28</v>
      </c>
      <c r="I10" s="61">
        <v>1</v>
      </c>
      <c r="J10" s="61">
        <v>1882</v>
      </c>
      <c r="K10" s="61" t="s">
        <v>44</v>
      </c>
      <c r="L10" s="61">
        <v>4000</v>
      </c>
      <c r="M10" s="62">
        <v>6.2</v>
      </c>
      <c r="N10" s="61" t="s">
        <v>45</v>
      </c>
      <c r="O10" s="61" t="s">
        <v>45</v>
      </c>
      <c r="P10" s="61">
        <v>708</v>
      </c>
      <c r="Q10" s="60"/>
      <c r="R10" s="60"/>
      <c r="S10" s="63">
        <v>23129.88</v>
      </c>
      <c r="T10" s="63">
        <v>29641.18</v>
      </c>
      <c r="U10" s="63">
        <v>31123.24</v>
      </c>
      <c r="V10" s="63" t="s">
        <v>31</v>
      </c>
      <c r="W10" s="60">
        <f t="shared" si="0"/>
        <v>23129.88</v>
      </c>
      <c r="X10" s="47"/>
      <c r="Y10" s="64">
        <f t="shared" si="1"/>
        <v>0</v>
      </c>
    </row>
    <row r="11" spans="1:25" ht="31.5" customHeight="1">
      <c r="A11" s="55">
        <v>636970</v>
      </c>
      <c r="B11" s="55" t="s">
        <v>46</v>
      </c>
      <c r="C11" s="55" t="s">
        <v>47</v>
      </c>
      <c r="D11" s="55" t="s">
        <v>38</v>
      </c>
      <c r="E11" s="55" t="s">
        <v>48</v>
      </c>
      <c r="F11" s="34"/>
      <c r="G11" s="35" t="s">
        <v>27</v>
      </c>
      <c r="H11" s="55" t="s">
        <v>49</v>
      </c>
      <c r="I11" s="56">
        <v>1</v>
      </c>
      <c r="J11" s="56"/>
      <c r="K11" s="56"/>
      <c r="L11" s="56"/>
      <c r="M11" s="57"/>
      <c r="N11" s="56"/>
      <c r="O11" s="56"/>
      <c r="P11" s="56"/>
      <c r="Q11" s="55"/>
      <c r="R11" s="55"/>
      <c r="S11" s="58">
        <v>7581.67</v>
      </c>
      <c r="T11" s="58">
        <v>9716.25</v>
      </c>
      <c r="U11" s="58">
        <v>10202.06</v>
      </c>
      <c r="V11" s="58" t="s">
        <v>31</v>
      </c>
      <c r="W11" s="55">
        <f t="shared" si="0"/>
        <v>7581.67</v>
      </c>
      <c r="X11" s="39"/>
      <c r="Y11" s="59">
        <f t="shared" si="1"/>
        <v>0</v>
      </c>
    </row>
    <row r="12" spans="1:25" ht="36" customHeight="1">
      <c r="A12" s="29" t="s">
        <v>8</v>
      </c>
      <c r="B12" s="29" t="s">
        <v>9</v>
      </c>
      <c r="C12" s="30" t="s">
        <v>10</v>
      </c>
      <c r="D12" s="30"/>
      <c r="E12" s="30" t="s">
        <v>11</v>
      </c>
      <c r="F12" s="31" t="s">
        <v>12</v>
      </c>
      <c r="G12" s="29" t="s">
        <v>13</v>
      </c>
      <c r="H12" s="29" t="s">
        <v>14</v>
      </c>
      <c r="I12" s="29" t="s">
        <v>15</v>
      </c>
      <c r="J12" s="29" t="s">
        <v>16</v>
      </c>
      <c r="K12" s="29" t="s">
        <v>17</v>
      </c>
      <c r="L12" s="29" t="s">
        <v>18</v>
      </c>
      <c r="M12" s="29" t="s">
        <v>19</v>
      </c>
      <c r="N12" s="29" t="s">
        <v>20</v>
      </c>
      <c r="O12" s="29" t="s">
        <v>50</v>
      </c>
      <c r="P12" s="29" t="s">
        <v>22</v>
      </c>
      <c r="Q12" s="30"/>
      <c r="R12" s="30"/>
      <c r="S12" s="32"/>
      <c r="T12" s="32"/>
      <c r="U12" s="32"/>
      <c r="V12" s="32"/>
      <c r="W12" s="30"/>
      <c r="X12" s="30"/>
      <c r="Y12" s="30"/>
    </row>
    <row r="13" spans="1:25" ht="31.5" customHeight="1">
      <c r="A13" s="33">
        <v>4117670</v>
      </c>
      <c r="B13" s="33" t="s">
        <v>51</v>
      </c>
      <c r="C13" s="33" t="s">
        <v>24</v>
      </c>
      <c r="D13" s="33" t="s">
        <v>35</v>
      </c>
      <c r="E13" s="33" t="s">
        <v>52</v>
      </c>
      <c r="F13" s="34"/>
      <c r="G13" s="43"/>
      <c r="H13" s="33" t="s">
        <v>53</v>
      </c>
      <c r="I13" s="36" t="s">
        <v>54</v>
      </c>
      <c r="J13" s="36">
        <v>1763</v>
      </c>
      <c r="K13" s="36" t="s">
        <v>55</v>
      </c>
      <c r="L13" s="36">
        <v>4500</v>
      </c>
      <c r="M13" s="36">
        <v>6.1</v>
      </c>
      <c r="N13" s="36" t="s">
        <v>56</v>
      </c>
      <c r="O13" s="36" t="s">
        <v>45</v>
      </c>
      <c r="P13" s="36">
        <v>540</v>
      </c>
      <c r="Q13" s="33"/>
      <c r="R13" s="33"/>
      <c r="S13" s="65">
        <v>15868.04</v>
      </c>
      <c r="T13" s="65">
        <v>20335.18</v>
      </c>
      <c r="U13" s="65">
        <v>21351.94</v>
      </c>
      <c r="V13" s="65" t="s">
        <v>57</v>
      </c>
      <c r="W13" s="33">
        <f t="shared" si="0"/>
        <v>15868.04</v>
      </c>
      <c r="X13" s="39"/>
      <c r="Y13" s="40">
        <f t="shared" si="1"/>
        <v>0</v>
      </c>
    </row>
    <row r="14" spans="1:25" ht="31.5" customHeight="1">
      <c r="A14" s="41">
        <v>7345</v>
      </c>
      <c r="B14" s="41" t="s">
        <v>58</v>
      </c>
      <c r="C14" s="41" t="s">
        <v>24</v>
      </c>
      <c r="D14" s="41" t="s">
        <v>25</v>
      </c>
      <c r="E14" s="41" t="s">
        <v>59</v>
      </c>
      <c r="F14" s="42"/>
      <c r="G14" s="43"/>
      <c r="H14" s="41" t="s">
        <v>28</v>
      </c>
      <c r="I14" s="44" t="s">
        <v>54</v>
      </c>
      <c r="J14" s="44">
        <v>1491</v>
      </c>
      <c r="K14" s="44" t="s">
        <v>55</v>
      </c>
      <c r="L14" s="44">
        <v>5500</v>
      </c>
      <c r="M14" s="45">
        <v>5.6</v>
      </c>
      <c r="N14" s="44" t="s">
        <v>45</v>
      </c>
      <c r="O14" s="44" t="s">
        <v>30</v>
      </c>
      <c r="P14" s="44">
        <v>540</v>
      </c>
      <c r="Q14" s="41"/>
      <c r="R14" s="41"/>
      <c r="S14" s="46">
        <v>29717.45</v>
      </c>
      <c r="T14" s="46">
        <v>38083.38</v>
      </c>
      <c r="U14" s="46">
        <v>39987.55</v>
      </c>
      <c r="V14" s="46" t="s">
        <v>31</v>
      </c>
      <c r="W14" s="41">
        <f t="shared" si="0"/>
        <v>29717.45</v>
      </c>
      <c r="X14" s="47"/>
      <c r="Y14" s="48">
        <f t="shared" si="1"/>
        <v>0</v>
      </c>
    </row>
    <row r="15" spans="1:25" ht="31.5" customHeight="1">
      <c r="A15" s="49">
        <v>4117800</v>
      </c>
      <c r="B15" s="49" t="s">
        <v>60</v>
      </c>
      <c r="C15" s="49" t="s">
        <v>24</v>
      </c>
      <c r="D15" s="49" t="s">
        <v>35</v>
      </c>
      <c r="E15" s="49" t="s">
        <v>61</v>
      </c>
      <c r="F15" s="50"/>
      <c r="G15" s="35" t="s">
        <v>27</v>
      </c>
      <c r="H15" s="49" t="s">
        <v>28</v>
      </c>
      <c r="I15" s="51" t="s">
        <v>54</v>
      </c>
      <c r="J15" s="51">
        <v>1356</v>
      </c>
      <c r="K15" s="51" t="s">
        <v>62</v>
      </c>
      <c r="L15" s="51">
        <v>4800</v>
      </c>
      <c r="M15" s="66">
        <v>4</v>
      </c>
      <c r="N15" s="51" t="s">
        <v>56</v>
      </c>
      <c r="O15" s="51" t="s">
        <v>45</v>
      </c>
      <c r="P15" s="51">
        <v>540</v>
      </c>
      <c r="Q15" s="49"/>
      <c r="R15" s="49"/>
      <c r="S15" s="52">
        <v>13312.38</v>
      </c>
      <c r="T15" s="52">
        <v>17060.05</v>
      </c>
      <c r="U15" s="52">
        <v>17913.05</v>
      </c>
      <c r="V15" s="52" t="s">
        <v>31</v>
      </c>
      <c r="W15" s="49">
        <f t="shared" si="0"/>
        <v>13312.38</v>
      </c>
      <c r="X15" s="53"/>
      <c r="Y15" s="54">
        <f t="shared" si="1"/>
        <v>0</v>
      </c>
    </row>
    <row r="16" spans="1:25" ht="31.5" customHeight="1">
      <c r="A16" s="55">
        <v>4117500</v>
      </c>
      <c r="B16" s="55" t="s">
        <v>63</v>
      </c>
      <c r="C16" s="55" t="s">
        <v>24</v>
      </c>
      <c r="D16" s="55" t="s">
        <v>35</v>
      </c>
      <c r="E16" s="55" t="s">
        <v>64</v>
      </c>
      <c r="F16" s="34"/>
      <c r="G16" s="43"/>
      <c r="H16" s="55" t="s">
        <v>53</v>
      </c>
      <c r="I16" s="56" t="s">
        <v>54</v>
      </c>
      <c r="J16" s="56">
        <v>1356</v>
      </c>
      <c r="K16" s="56" t="s">
        <v>65</v>
      </c>
      <c r="L16" s="56">
        <v>5000</v>
      </c>
      <c r="M16" s="56">
        <v>4.7</v>
      </c>
      <c r="N16" s="56" t="s">
        <v>56</v>
      </c>
      <c r="O16" s="56" t="s">
        <v>45</v>
      </c>
      <c r="P16" s="56">
        <v>540</v>
      </c>
      <c r="Q16" s="55"/>
      <c r="R16" s="55"/>
      <c r="S16" s="58">
        <v>11564.64</v>
      </c>
      <c r="T16" s="58">
        <v>14819.96</v>
      </c>
      <c r="U16" s="58">
        <v>15560.96</v>
      </c>
      <c r="V16" s="58" t="s">
        <v>57</v>
      </c>
      <c r="W16" s="55">
        <f t="shared" si="0"/>
        <v>11564.64</v>
      </c>
      <c r="X16" s="39"/>
      <c r="Y16" s="59">
        <f t="shared" si="1"/>
        <v>0</v>
      </c>
    </row>
    <row r="17" spans="1:25" ht="31.5" customHeight="1">
      <c r="A17" s="49">
        <v>7343</v>
      </c>
      <c r="B17" s="49" t="s">
        <v>66</v>
      </c>
      <c r="C17" s="49" t="s">
        <v>24</v>
      </c>
      <c r="D17" s="49" t="s">
        <v>35</v>
      </c>
      <c r="E17" s="49" t="s">
        <v>67</v>
      </c>
      <c r="F17" s="50"/>
      <c r="G17" s="43"/>
      <c r="H17" s="49" t="s">
        <v>53</v>
      </c>
      <c r="I17" s="51" t="s">
        <v>54</v>
      </c>
      <c r="J17" s="51">
        <v>1220</v>
      </c>
      <c r="K17" s="51" t="s">
        <v>68</v>
      </c>
      <c r="L17" s="51">
        <v>4500</v>
      </c>
      <c r="M17" s="66">
        <v>5</v>
      </c>
      <c r="N17" s="51" t="s">
        <v>56</v>
      </c>
      <c r="O17" s="51" t="s">
        <v>30</v>
      </c>
      <c r="P17" s="51">
        <v>540</v>
      </c>
      <c r="Q17" s="49"/>
      <c r="R17" s="49"/>
      <c r="S17" s="52">
        <v>11771.7</v>
      </c>
      <c r="T17" s="52">
        <v>15085.31</v>
      </c>
      <c r="U17" s="52">
        <v>15839.58</v>
      </c>
      <c r="V17" s="52" t="s">
        <v>31</v>
      </c>
      <c r="W17" s="49">
        <f t="shared" si="0"/>
        <v>11771.7</v>
      </c>
      <c r="X17" s="53"/>
      <c r="Y17" s="54">
        <f t="shared" si="1"/>
        <v>0</v>
      </c>
    </row>
    <row r="18" spans="1:25" ht="31.5" customHeight="1">
      <c r="A18" s="55">
        <v>20018</v>
      </c>
      <c r="B18" s="55" t="s">
        <v>69</v>
      </c>
      <c r="C18" s="55" t="s">
        <v>24</v>
      </c>
      <c r="D18" s="55" t="s">
        <v>35</v>
      </c>
      <c r="E18" s="55" t="s">
        <v>70</v>
      </c>
      <c r="F18" s="34"/>
      <c r="G18" s="35" t="s">
        <v>27</v>
      </c>
      <c r="H18" s="55" t="s">
        <v>28</v>
      </c>
      <c r="I18" s="56" t="s">
        <v>54</v>
      </c>
      <c r="J18" s="56">
        <v>1016</v>
      </c>
      <c r="K18" s="56" t="s">
        <v>71</v>
      </c>
      <c r="L18" s="56">
        <v>6300</v>
      </c>
      <c r="M18" s="57">
        <v>3</v>
      </c>
      <c r="N18" s="56" t="s">
        <v>56</v>
      </c>
      <c r="O18" s="56" t="s">
        <v>45</v>
      </c>
      <c r="P18" s="56">
        <v>540</v>
      </c>
      <c r="Q18" s="55"/>
      <c r="R18" s="55"/>
      <c r="S18" s="58">
        <v>11885.07</v>
      </c>
      <c r="T18" s="58">
        <v>15230.84</v>
      </c>
      <c r="U18" s="58">
        <v>15992.38</v>
      </c>
      <c r="V18" s="58" t="s">
        <v>31</v>
      </c>
      <c r="W18" s="55">
        <f t="shared" si="0"/>
        <v>11885.07</v>
      </c>
      <c r="X18" s="39"/>
      <c r="Y18" s="59">
        <f t="shared" si="1"/>
        <v>0</v>
      </c>
    </row>
    <row r="19" spans="1:25" ht="31.5" customHeight="1">
      <c r="A19" s="49">
        <v>39960</v>
      </c>
      <c r="B19" s="49" t="s">
        <v>72</v>
      </c>
      <c r="C19" s="49" t="s">
        <v>24</v>
      </c>
      <c r="D19" s="49" t="s">
        <v>35</v>
      </c>
      <c r="E19" s="49" t="s">
        <v>73</v>
      </c>
      <c r="F19" s="50"/>
      <c r="G19" s="67" t="s">
        <v>74</v>
      </c>
      <c r="H19" s="49" t="s">
        <v>53</v>
      </c>
      <c r="I19" s="51" t="s">
        <v>54</v>
      </c>
      <c r="J19" s="51">
        <v>948</v>
      </c>
      <c r="K19" s="51" t="s">
        <v>62</v>
      </c>
      <c r="L19" s="51">
        <v>4500</v>
      </c>
      <c r="M19" s="66">
        <v>4.5</v>
      </c>
      <c r="N19" s="51" t="s">
        <v>56</v>
      </c>
      <c r="O19" s="51" t="s">
        <v>45</v>
      </c>
      <c r="P19" s="51">
        <v>540</v>
      </c>
      <c r="Q19" s="49"/>
      <c r="R19" s="49"/>
      <c r="S19" s="52">
        <v>11000.76</v>
      </c>
      <c r="T19" s="52">
        <v>14097.31</v>
      </c>
      <c r="U19" s="52">
        <v>14802.18</v>
      </c>
      <c r="V19" s="52" t="s">
        <v>31</v>
      </c>
      <c r="W19" s="49">
        <f t="shared" si="0"/>
        <v>11000.76</v>
      </c>
      <c r="X19" s="53"/>
      <c r="Y19" s="54">
        <f t="shared" si="1"/>
        <v>0</v>
      </c>
    </row>
    <row r="20" spans="1:25" ht="31.5" customHeight="1">
      <c r="A20" s="55">
        <v>636980</v>
      </c>
      <c r="B20" s="55" t="s">
        <v>75</v>
      </c>
      <c r="C20" s="55" t="s">
        <v>76</v>
      </c>
      <c r="D20" s="55" t="s">
        <v>35</v>
      </c>
      <c r="E20" s="55" t="s">
        <v>77</v>
      </c>
      <c r="F20" s="34"/>
      <c r="G20" s="35" t="s">
        <v>27</v>
      </c>
      <c r="H20" s="55" t="s">
        <v>78</v>
      </c>
      <c r="I20" s="56" t="s">
        <v>54</v>
      </c>
      <c r="J20" s="56"/>
      <c r="K20" s="56"/>
      <c r="L20" s="56"/>
      <c r="M20" s="57"/>
      <c r="N20" s="56"/>
      <c r="O20" s="56"/>
      <c r="P20" s="56"/>
      <c r="Q20" s="55"/>
      <c r="R20" s="55"/>
      <c r="S20" s="58">
        <v>5827.97</v>
      </c>
      <c r="T20" s="58">
        <v>7468.63</v>
      </c>
      <c r="U20" s="58">
        <v>7842.06</v>
      </c>
      <c r="V20" s="58" t="s">
        <v>31</v>
      </c>
      <c r="W20" s="55">
        <f t="shared" si="0"/>
        <v>5827.97</v>
      </c>
      <c r="X20" s="39"/>
      <c r="Y20" s="59">
        <f t="shared" si="1"/>
        <v>0</v>
      </c>
    </row>
    <row r="21" spans="1:25" ht="31.5" customHeight="1">
      <c r="A21" s="49">
        <v>636990</v>
      </c>
      <c r="B21" s="49" t="s">
        <v>79</v>
      </c>
      <c r="C21" s="49" t="s">
        <v>76</v>
      </c>
      <c r="D21" s="49" t="s">
        <v>35</v>
      </c>
      <c r="E21" s="49" t="s">
        <v>80</v>
      </c>
      <c r="F21" s="50"/>
      <c r="G21" s="67" t="s">
        <v>74</v>
      </c>
      <c r="H21" s="49" t="s">
        <v>81</v>
      </c>
      <c r="I21" s="51" t="s">
        <v>54</v>
      </c>
      <c r="J21" s="51"/>
      <c r="K21" s="51"/>
      <c r="L21" s="51"/>
      <c r="M21" s="66"/>
      <c r="N21" s="51"/>
      <c r="O21" s="51"/>
      <c r="P21" s="51"/>
      <c r="Q21" s="49"/>
      <c r="R21" s="49"/>
      <c r="S21" s="52">
        <v>3420.28</v>
      </c>
      <c r="T21" s="52">
        <v>4382.95</v>
      </c>
      <c r="U21" s="52">
        <v>4602.1</v>
      </c>
      <c r="V21" s="52" t="s">
        <v>31</v>
      </c>
      <c r="W21" s="49">
        <f t="shared" si="0"/>
        <v>3420.28</v>
      </c>
      <c r="X21" s="53"/>
      <c r="Y21" s="54">
        <f t="shared" si="1"/>
        <v>0</v>
      </c>
    </row>
    <row r="22" spans="1:25" ht="30" customHeight="1">
      <c r="A22" s="29" t="s">
        <v>82</v>
      </c>
      <c r="B22" s="29" t="s">
        <v>9</v>
      </c>
      <c r="C22" s="30" t="s">
        <v>10</v>
      </c>
      <c r="D22" s="30"/>
      <c r="E22" s="30" t="s">
        <v>11</v>
      </c>
      <c r="F22" s="31" t="s">
        <v>12</v>
      </c>
      <c r="G22" s="29" t="s">
        <v>83</v>
      </c>
      <c r="H22" s="29" t="s">
        <v>84</v>
      </c>
      <c r="I22" s="29" t="s">
        <v>85</v>
      </c>
      <c r="J22" s="29" t="s">
        <v>86</v>
      </c>
      <c r="K22" s="29" t="s">
        <v>87</v>
      </c>
      <c r="L22" s="29" t="s">
        <v>88</v>
      </c>
      <c r="M22" s="29" t="s">
        <v>89</v>
      </c>
      <c r="N22" s="29" t="s">
        <v>90</v>
      </c>
      <c r="O22" s="29" t="s">
        <v>91</v>
      </c>
      <c r="P22" s="29" t="s">
        <v>92</v>
      </c>
      <c r="Q22" s="30"/>
      <c r="R22" s="30"/>
      <c r="S22" s="32"/>
      <c r="T22" s="32"/>
      <c r="U22" s="32"/>
      <c r="V22" s="32"/>
      <c r="W22" s="30"/>
      <c r="X22" s="30"/>
      <c r="Y22" s="30"/>
    </row>
    <row r="23" spans="1:25" ht="31.5" customHeight="1">
      <c r="A23" s="33">
        <v>8094960</v>
      </c>
      <c r="B23" s="33" t="s">
        <v>93</v>
      </c>
      <c r="C23" s="33" t="s">
        <v>24</v>
      </c>
      <c r="D23" s="33" t="s">
        <v>25</v>
      </c>
      <c r="E23" s="33" t="s">
        <v>94</v>
      </c>
      <c r="F23" s="34"/>
      <c r="G23" s="43"/>
      <c r="H23" s="33" t="s">
        <v>28</v>
      </c>
      <c r="I23" s="36" t="s">
        <v>30</v>
      </c>
      <c r="J23" s="36">
        <v>1355</v>
      </c>
      <c r="K23" s="36" t="s">
        <v>71</v>
      </c>
      <c r="L23" s="37">
        <v>8500</v>
      </c>
      <c r="M23" s="37">
        <v>2.1</v>
      </c>
      <c r="N23" s="36" t="s">
        <v>56</v>
      </c>
      <c r="O23" s="36" t="s">
        <v>45</v>
      </c>
      <c r="P23" s="36">
        <v>480</v>
      </c>
      <c r="Q23" s="33"/>
      <c r="R23" s="33"/>
      <c r="S23" s="65">
        <v>7811.77</v>
      </c>
      <c r="T23" s="65">
        <v>10755.06</v>
      </c>
      <c r="U23" s="65">
        <v>11292.81</v>
      </c>
      <c r="V23" s="65" t="s">
        <v>31</v>
      </c>
      <c r="W23" s="33">
        <f t="shared" si="0"/>
        <v>7811.77</v>
      </c>
      <c r="X23" s="39"/>
      <c r="Y23" s="40">
        <f t="shared" si="1"/>
        <v>0</v>
      </c>
    </row>
    <row r="24" spans="1:25" ht="31.5" customHeight="1">
      <c r="A24" s="41">
        <v>38699</v>
      </c>
      <c r="B24" s="41" t="s">
        <v>95</v>
      </c>
      <c r="C24" s="41" t="s">
        <v>24</v>
      </c>
      <c r="D24" s="41" t="s">
        <v>25</v>
      </c>
      <c r="E24" s="41" t="s">
        <v>96</v>
      </c>
      <c r="F24" s="42"/>
      <c r="G24" s="43"/>
      <c r="H24" s="41" t="s">
        <v>28</v>
      </c>
      <c r="I24" s="44" t="s">
        <v>30</v>
      </c>
      <c r="J24" s="44">
        <v>813</v>
      </c>
      <c r="K24" s="44" t="s">
        <v>97</v>
      </c>
      <c r="L24" s="44">
        <v>6500</v>
      </c>
      <c r="M24" s="45">
        <v>2.8</v>
      </c>
      <c r="N24" s="44" t="s">
        <v>56</v>
      </c>
      <c r="O24" s="44" t="s">
        <v>45</v>
      </c>
      <c r="P24" s="44">
        <v>480</v>
      </c>
      <c r="Q24" s="41"/>
      <c r="R24" s="41"/>
      <c r="S24" s="46">
        <v>9557.34</v>
      </c>
      <c r="T24" s="46">
        <v>12248.03</v>
      </c>
      <c r="U24" s="46">
        <v>12860.43</v>
      </c>
      <c r="V24" s="46" t="s">
        <v>31</v>
      </c>
      <c r="W24" s="41">
        <f t="shared" si="0"/>
        <v>9557.34</v>
      </c>
      <c r="X24" s="47"/>
      <c r="Y24" s="48">
        <f t="shared" si="1"/>
        <v>0</v>
      </c>
    </row>
    <row r="25" spans="1:25" ht="31.5" customHeight="1">
      <c r="A25" s="33">
        <v>8094970</v>
      </c>
      <c r="B25" s="33" t="s">
        <v>98</v>
      </c>
      <c r="C25" s="33" t="s">
        <v>24</v>
      </c>
      <c r="D25" s="33" t="s">
        <v>35</v>
      </c>
      <c r="E25" s="33" t="s">
        <v>99</v>
      </c>
      <c r="F25" s="34"/>
      <c r="G25" s="67" t="s">
        <v>74</v>
      </c>
      <c r="H25" s="33" t="s">
        <v>28</v>
      </c>
      <c r="I25" s="36" t="s">
        <v>30</v>
      </c>
      <c r="J25" s="36">
        <v>624</v>
      </c>
      <c r="K25" s="36" t="s">
        <v>97</v>
      </c>
      <c r="L25" s="36">
        <v>8000</v>
      </c>
      <c r="M25" s="37">
        <v>2.6</v>
      </c>
      <c r="N25" s="36" t="s">
        <v>56</v>
      </c>
      <c r="O25" s="36" t="s">
        <v>45</v>
      </c>
      <c r="P25" s="36">
        <v>480</v>
      </c>
      <c r="Q25" s="33"/>
      <c r="R25" s="33"/>
      <c r="S25" s="65">
        <v>6249.79</v>
      </c>
      <c r="T25" s="65">
        <v>8421.5</v>
      </c>
      <c r="U25" s="65">
        <v>8842.58</v>
      </c>
      <c r="V25" s="65" t="s">
        <v>31</v>
      </c>
      <c r="W25" s="33">
        <f t="shared" si="0"/>
        <v>6249.79</v>
      </c>
      <c r="X25" s="39"/>
      <c r="Y25" s="40">
        <f t="shared" si="1"/>
        <v>0</v>
      </c>
    </row>
    <row r="26" spans="1:25" ht="31.5" customHeight="1">
      <c r="A26" s="41">
        <v>11222</v>
      </c>
      <c r="B26" s="41" t="s">
        <v>100</v>
      </c>
      <c r="C26" s="41" t="s">
        <v>24</v>
      </c>
      <c r="D26" s="41" t="s">
        <v>38</v>
      </c>
      <c r="E26" s="41" t="s">
        <v>101</v>
      </c>
      <c r="F26" s="42"/>
      <c r="G26" s="43"/>
      <c r="H26" s="41" t="s">
        <v>53</v>
      </c>
      <c r="I26" s="44" t="s">
        <v>30</v>
      </c>
      <c r="J26" s="44">
        <v>610</v>
      </c>
      <c r="K26" s="44" t="s">
        <v>97</v>
      </c>
      <c r="L26" s="44">
        <v>7000</v>
      </c>
      <c r="M26" s="44">
        <v>2.4</v>
      </c>
      <c r="N26" s="44" t="s">
        <v>56</v>
      </c>
      <c r="O26" s="44" t="s">
        <v>45</v>
      </c>
      <c r="P26" s="44">
        <v>480</v>
      </c>
      <c r="Q26" s="41"/>
      <c r="R26" s="41"/>
      <c r="S26" s="46">
        <v>6060.68</v>
      </c>
      <c r="T26" s="46">
        <v>7766.6</v>
      </c>
      <c r="U26" s="46">
        <v>8154.93</v>
      </c>
      <c r="V26" s="46" t="s">
        <v>31</v>
      </c>
      <c r="W26" s="41">
        <f t="shared" si="0"/>
        <v>6060.68</v>
      </c>
      <c r="X26" s="47"/>
      <c r="Y26" s="48">
        <f t="shared" si="1"/>
        <v>0</v>
      </c>
    </row>
    <row r="27" spans="1:25" ht="31.5" customHeight="1">
      <c r="A27" s="33">
        <v>20020</v>
      </c>
      <c r="B27" s="33" t="s">
        <v>102</v>
      </c>
      <c r="C27" s="33" t="s">
        <v>24</v>
      </c>
      <c r="D27" s="33" t="s">
        <v>35</v>
      </c>
      <c r="E27" s="33" t="s">
        <v>103</v>
      </c>
      <c r="F27" s="34"/>
      <c r="G27" s="43"/>
      <c r="H27" s="33" t="s">
        <v>28</v>
      </c>
      <c r="I27" s="36" t="s">
        <v>30</v>
      </c>
      <c r="J27" s="36">
        <v>542</v>
      </c>
      <c r="K27" s="36" t="s">
        <v>97</v>
      </c>
      <c r="L27" s="36">
        <v>8000</v>
      </c>
      <c r="M27" s="36">
        <v>2.56</v>
      </c>
      <c r="N27" s="36" t="s">
        <v>56</v>
      </c>
      <c r="O27" s="36" t="s">
        <v>45</v>
      </c>
      <c r="P27" s="36">
        <v>480</v>
      </c>
      <c r="Q27" s="33"/>
      <c r="R27" s="33"/>
      <c r="S27" s="65">
        <v>6245.66</v>
      </c>
      <c r="T27" s="65">
        <v>8003.72</v>
      </c>
      <c r="U27" s="65">
        <v>8403.91</v>
      </c>
      <c r="V27" s="65" t="s">
        <v>57</v>
      </c>
      <c r="W27" s="33">
        <f t="shared" si="0"/>
        <v>6245.66</v>
      </c>
      <c r="X27" s="39"/>
      <c r="Y27" s="40">
        <f t="shared" si="1"/>
        <v>0</v>
      </c>
    </row>
    <row r="28" spans="1:25" ht="31.5" customHeight="1">
      <c r="A28" s="41">
        <v>8094580</v>
      </c>
      <c r="B28" s="41" t="s">
        <v>104</v>
      </c>
      <c r="C28" s="41" t="s">
        <v>24</v>
      </c>
      <c r="D28" s="41" t="s">
        <v>35</v>
      </c>
      <c r="E28" s="41" t="s">
        <v>105</v>
      </c>
      <c r="F28" s="42"/>
      <c r="G28" s="43"/>
      <c r="H28" s="41" t="s">
        <v>28</v>
      </c>
      <c r="I28" s="44" t="s">
        <v>30</v>
      </c>
      <c r="J28" s="44">
        <v>542</v>
      </c>
      <c r="K28" s="44" t="s">
        <v>97</v>
      </c>
      <c r="L28" s="44">
        <v>10000</v>
      </c>
      <c r="M28" s="45">
        <v>1.2</v>
      </c>
      <c r="N28" s="44" t="s">
        <v>56</v>
      </c>
      <c r="O28" s="44" t="s">
        <v>45</v>
      </c>
      <c r="P28" s="44">
        <v>430</v>
      </c>
      <c r="Q28" s="41"/>
      <c r="R28" s="41"/>
      <c r="S28" s="46">
        <v>7924.18</v>
      </c>
      <c r="T28" s="46">
        <v>10154.73</v>
      </c>
      <c r="U28" s="46">
        <v>10662.47</v>
      </c>
      <c r="V28" s="46" t="s">
        <v>31</v>
      </c>
      <c r="W28" s="41">
        <f t="shared" si="0"/>
        <v>7924.18</v>
      </c>
      <c r="X28" s="47"/>
      <c r="Y28" s="48">
        <f t="shared" si="1"/>
        <v>0</v>
      </c>
    </row>
    <row r="29" spans="1:25" ht="31.5" customHeight="1">
      <c r="A29" s="33">
        <v>8094980</v>
      </c>
      <c r="B29" s="33" t="s">
        <v>106</v>
      </c>
      <c r="C29" s="33" t="s">
        <v>24</v>
      </c>
      <c r="D29" s="33" t="s">
        <v>38</v>
      </c>
      <c r="E29" s="33" t="s">
        <v>107</v>
      </c>
      <c r="F29" s="34"/>
      <c r="G29" s="67" t="s">
        <v>74</v>
      </c>
      <c r="H29" s="33" t="s">
        <v>28</v>
      </c>
      <c r="I29" s="36" t="s">
        <v>30</v>
      </c>
      <c r="J29" s="36">
        <v>542</v>
      </c>
      <c r="K29" s="36" t="s">
        <v>108</v>
      </c>
      <c r="L29" s="36">
        <v>6500</v>
      </c>
      <c r="M29" s="37">
        <v>2.1</v>
      </c>
      <c r="N29" s="36" t="s">
        <v>56</v>
      </c>
      <c r="O29" s="36" t="s">
        <v>45</v>
      </c>
      <c r="P29" s="36">
        <v>480</v>
      </c>
      <c r="Q29" s="33"/>
      <c r="R29" s="33"/>
      <c r="S29" s="65">
        <v>5360.75</v>
      </c>
      <c r="T29" s="65">
        <v>6869.56</v>
      </c>
      <c r="U29" s="65">
        <v>7213.0380000000005</v>
      </c>
      <c r="V29" s="65" t="s">
        <v>31</v>
      </c>
      <c r="W29" s="33">
        <f t="shared" si="0"/>
        <v>5360.75</v>
      </c>
      <c r="X29" s="39"/>
      <c r="Y29" s="40">
        <f t="shared" si="1"/>
        <v>0</v>
      </c>
    </row>
    <row r="30" spans="1:25" ht="31.5" customHeight="1">
      <c r="A30" s="41">
        <v>8094990</v>
      </c>
      <c r="B30" s="41" t="s">
        <v>109</v>
      </c>
      <c r="C30" s="41" t="s">
        <v>24</v>
      </c>
      <c r="D30" s="41" t="s">
        <v>110</v>
      </c>
      <c r="E30" s="41" t="s">
        <v>111</v>
      </c>
      <c r="F30" s="42"/>
      <c r="G30" s="67" t="s">
        <v>74</v>
      </c>
      <c r="H30" s="41" t="s">
        <v>40</v>
      </c>
      <c r="I30" s="44" t="s">
        <v>30</v>
      </c>
      <c r="J30" s="44">
        <v>378</v>
      </c>
      <c r="K30" s="44" t="s">
        <v>97</v>
      </c>
      <c r="L30" s="45">
        <v>7200</v>
      </c>
      <c r="M30" s="45">
        <v>2.1</v>
      </c>
      <c r="N30" s="44" t="s">
        <v>56</v>
      </c>
      <c r="O30" s="44" t="s">
        <v>45</v>
      </c>
      <c r="P30" s="44">
        <v>480</v>
      </c>
      <c r="Q30" s="41"/>
      <c r="R30" s="41"/>
      <c r="S30" s="46">
        <v>3123.13</v>
      </c>
      <c r="T30" s="46">
        <v>4002.17</v>
      </c>
      <c r="U30" s="46">
        <v>4202.2785</v>
      </c>
      <c r="V30" s="46" t="s">
        <v>31</v>
      </c>
      <c r="W30" s="41">
        <f t="shared" si="0"/>
        <v>3123.13</v>
      </c>
      <c r="X30" s="47"/>
      <c r="Y30" s="48">
        <f t="shared" si="1"/>
        <v>0</v>
      </c>
    </row>
    <row r="31" spans="1:25" ht="31.5" customHeight="1">
      <c r="A31" s="33">
        <v>11221</v>
      </c>
      <c r="B31" s="33" t="s">
        <v>112</v>
      </c>
      <c r="C31" s="33" t="s">
        <v>24</v>
      </c>
      <c r="D31" s="33" t="s">
        <v>110</v>
      </c>
      <c r="E31" s="33" t="s">
        <v>113</v>
      </c>
      <c r="F31" s="34"/>
      <c r="G31" s="43"/>
      <c r="H31" s="33" t="s">
        <v>40</v>
      </c>
      <c r="I31" s="36" t="s">
        <v>30</v>
      </c>
      <c r="J31" s="36">
        <v>311</v>
      </c>
      <c r="K31" s="36" t="s">
        <v>97</v>
      </c>
      <c r="L31" s="36">
        <v>7000</v>
      </c>
      <c r="M31" s="37">
        <v>2.1</v>
      </c>
      <c r="N31" s="36" t="s">
        <v>56</v>
      </c>
      <c r="O31" s="36" t="s">
        <v>45</v>
      </c>
      <c r="P31" s="36">
        <v>480</v>
      </c>
      <c r="Q31" s="33"/>
      <c r="R31" s="33"/>
      <c r="S31" s="65">
        <v>2657.11</v>
      </c>
      <c r="T31" s="65">
        <v>3404.98</v>
      </c>
      <c r="U31" s="65">
        <v>3575.23</v>
      </c>
      <c r="V31" s="65" t="s">
        <v>31</v>
      </c>
      <c r="W31" s="33">
        <f t="shared" si="0"/>
        <v>2657.11</v>
      </c>
      <c r="X31" s="39"/>
      <c r="Y31" s="40">
        <f t="shared" si="1"/>
        <v>0</v>
      </c>
    </row>
    <row r="32" spans="1:25" ht="30" customHeight="1">
      <c r="A32" s="55">
        <v>7068360</v>
      </c>
      <c r="B32" s="55" t="s">
        <v>114</v>
      </c>
      <c r="C32" s="55" t="s">
        <v>115</v>
      </c>
      <c r="D32" s="55" t="s">
        <v>35</v>
      </c>
      <c r="E32" s="41"/>
      <c r="F32" s="42"/>
      <c r="G32" s="67" t="s">
        <v>74</v>
      </c>
      <c r="H32" s="41" t="s">
        <v>116</v>
      </c>
      <c r="I32" s="44" t="s">
        <v>30</v>
      </c>
      <c r="J32" s="44"/>
      <c r="K32" s="44"/>
      <c r="L32" s="44"/>
      <c r="M32" s="45"/>
      <c r="N32" s="44"/>
      <c r="O32" s="44"/>
      <c r="P32" s="44"/>
      <c r="Q32" s="55"/>
      <c r="R32" s="55"/>
      <c r="S32" s="65">
        <v>975.01</v>
      </c>
      <c r="T32" s="65">
        <v>1230.14</v>
      </c>
      <c r="U32" s="65">
        <v>1291.65</v>
      </c>
      <c r="V32" s="65" t="s">
        <v>31</v>
      </c>
      <c r="W32" s="33">
        <f t="shared" si="0"/>
        <v>975.01</v>
      </c>
      <c r="X32" s="39"/>
      <c r="Y32" s="40">
        <f t="shared" si="1"/>
        <v>0</v>
      </c>
    </row>
    <row r="33" spans="1:25" ht="31.5" customHeight="1">
      <c r="A33" s="49">
        <v>637000</v>
      </c>
      <c r="B33" s="49" t="s">
        <v>117</v>
      </c>
      <c r="C33" s="49" t="s">
        <v>115</v>
      </c>
      <c r="D33" s="49" t="s">
        <v>35</v>
      </c>
      <c r="E33" s="33" t="s">
        <v>118</v>
      </c>
      <c r="F33" s="34"/>
      <c r="G33" s="67" t="s">
        <v>74</v>
      </c>
      <c r="H33" s="33" t="s">
        <v>119</v>
      </c>
      <c r="I33" s="36" t="s">
        <v>30</v>
      </c>
      <c r="J33" s="36"/>
      <c r="K33" s="36"/>
      <c r="L33" s="36"/>
      <c r="M33" s="37"/>
      <c r="N33" s="36"/>
      <c r="O33" s="36"/>
      <c r="P33" s="36"/>
      <c r="Q33" s="49"/>
      <c r="R33" s="49"/>
      <c r="S33" s="52">
        <v>1631.38</v>
      </c>
      <c r="T33" s="52">
        <v>2090.79</v>
      </c>
      <c r="U33" s="52">
        <v>2195.33</v>
      </c>
      <c r="V33" s="52" t="s">
        <v>31</v>
      </c>
      <c r="W33" s="49">
        <f t="shared" si="0"/>
        <v>1631.38</v>
      </c>
      <c r="X33" s="53"/>
      <c r="Y33" s="54">
        <f t="shared" si="1"/>
        <v>0</v>
      </c>
    </row>
    <row r="34" spans="1:25" ht="31.5" customHeight="1">
      <c r="A34" s="55">
        <v>637010</v>
      </c>
      <c r="B34" s="55" t="s">
        <v>120</v>
      </c>
      <c r="C34" s="55" t="s">
        <v>115</v>
      </c>
      <c r="D34" s="55" t="s">
        <v>35</v>
      </c>
      <c r="E34" s="41" t="s">
        <v>121</v>
      </c>
      <c r="F34" s="42"/>
      <c r="G34" s="67" t="s">
        <v>74</v>
      </c>
      <c r="H34" s="41" t="s">
        <v>122</v>
      </c>
      <c r="I34" s="44" t="s">
        <v>30</v>
      </c>
      <c r="J34" s="44"/>
      <c r="K34" s="44"/>
      <c r="L34" s="45"/>
      <c r="M34" s="45"/>
      <c r="N34" s="44"/>
      <c r="O34" s="44"/>
      <c r="P34" s="44"/>
      <c r="Q34" s="55"/>
      <c r="R34" s="55"/>
      <c r="S34" s="58">
        <v>979.18</v>
      </c>
      <c r="T34" s="58">
        <v>1255.85</v>
      </c>
      <c r="U34" s="58">
        <v>1318.6425</v>
      </c>
      <c r="V34" s="58" t="s">
        <v>31</v>
      </c>
      <c r="W34" s="55">
        <f t="shared" si="0"/>
        <v>979.18</v>
      </c>
      <c r="X34" s="39"/>
      <c r="Y34" s="59">
        <f t="shared" si="1"/>
        <v>0</v>
      </c>
    </row>
    <row r="35" spans="1:25" ht="31.5" customHeight="1">
      <c r="A35" s="49">
        <v>637040</v>
      </c>
      <c r="B35" s="49" t="s">
        <v>123</v>
      </c>
      <c r="C35" s="49" t="s">
        <v>115</v>
      </c>
      <c r="D35" s="49" t="s">
        <v>38</v>
      </c>
      <c r="E35" s="33" t="s">
        <v>124</v>
      </c>
      <c r="F35" s="34"/>
      <c r="G35" s="43"/>
      <c r="H35" s="33" t="s">
        <v>125</v>
      </c>
      <c r="I35" s="36" t="s">
        <v>30</v>
      </c>
      <c r="J35" s="36"/>
      <c r="K35" s="36"/>
      <c r="L35" s="36"/>
      <c r="M35" s="37"/>
      <c r="N35" s="36"/>
      <c r="O35" s="36"/>
      <c r="P35" s="36"/>
      <c r="Q35" s="49"/>
      <c r="R35" s="49"/>
      <c r="S35" s="52">
        <v>2323.55</v>
      </c>
      <c r="T35" s="52">
        <v>2977.79</v>
      </c>
      <c r="U35" s="52">
        <v>3126.68</v>
      </c>
      <c r="V35" s="52" t="s">
        <v>31</v>
      </c>
      <c r="W35" s="49">
        <f t="shared" si="0"/>
        <v>2323.55</v>
      </c>
      <c r="X35" s="53"/>
      <c r="Y35" s="54">
        <f t="shared" si="1"/>
        <v>0</v>
      </c>
    </row>
    <row r="36" spans="1:25" ht="30" customHeight="1">
      <c r="A36" s="29" t="s">
        <v>126</v>
      </c>
      <c r="B36" s="29" t="s">
        <v>9</v>
      </c>
      <c r="C36" s="30" t="s">
        <v>10</v>
      </c>
      <c r="D36" s="30"/>
      <c r="E36" s="30" t="s">
        <v>11</v>
      </c>
      <c r="F36" s="31" t="s">
        <v>12</v>
      </c>
      <c r="G36" s="29" t="s">
        <v>127</v>
      </c>
      <c r="H36" s="29" t="s">
        <v>128</v>
      </c>
      <c r="I36" s="29" t="s">
        <v>129</v>
      </c>
      <c r="J36" s="29" t="s">
        <v>130</v>
      </c>
      <c r="K36" s="29" t="s">
        <v>131</v>
      </c>
      <c r="L36" s="29" t="s">
        <v>132</v>
      </c>
      <c r="M36" s="29" t="s">
        <v>133</v>
      </c>
      <c r="N36" s="29" t="s">
        <v>134</v>
      </c>
      <c r="O36" s="29" t="s">
        <v>135</v>
      </c>
      <c r="P36" s="29" t="s">
        <v>136</v>
      </c>
      <c r="Q36" s="30"/>
      <c r="R36" s="30"/>
      <c r="S36" s="32"/>
      <c r="T36" s="32"/>
      <c r="U36" s="32"/>
      <c r="V36" s="32"/>
      <c r="W36" s="30"/>
      <c r="X36" s="30"/>
      <c r="Y36" s="30"/>
    </row>
    <row r="37" spans="1:25" ht="31.5" customHeight="1">
      <c r="A37" s="33">
        <v>8095000</v>
      </c>
      <c r="B37" s="33" t="s">
        <v>137</v>
      </c>
      <c r="C37" s="33" t="s">
        <v>138</v>
      </c>
      <c r="D37" s="33" t="s">
        <v>35</v>
      </c>
      <c r="E37" s="33" t="s">
        <v>139</v>
      </c>
      <c r="F37" s="34"/>
      <c r="G37" s="35" t="s">
        <v>27</v>
      </c>
      <c r="H37" s="33" t="s">
        <v>28</v>
      </c>
      <c r="I37" s="36" t="s">
        <v>54</v>
      </c>
      <c r="J37" s="36">
        <v>1016</v>
      </c>
      <c r="K37" s="36" t="s">
        <v>71</v>
      </c>
      <c r="L37" s="36">
        <v>6300</v>
      </c>
      <c r="M37" s="36"/>
      <c r="N37" s="36" t="s">
        <v>56</v>
      </c>
      <c r="O37" s="36" t="s">
        <v>45</v>
      </c>
      <c r="P37" s="36">
        <v>540</v>
      </c>
      <c r="Q37" s="33"/>
      <c r="R37" s="33"/>
      <c r="S37" s="65">
        <v>20545.57</v>
      </c>
      <c r="T37" s="65">
        <v>26329.66</v>
      </c>
      <c r="U37" s="65">
        <v>27646.14</v>
      </c>
      <c r="V37" s="65" t="s">
        <v>31</v>
      </c>
      <c r="W37" s="33">
        <f t="shared" si="0"/>
        <v>20545.57</v>
      </c>
      <c r="X37" s="39"/>
      <c r="Y37" s="40">
        <f t="shared" si="1"/>
        <v>0</v>
      </c>
    </row>
    <row r="38" spans="1:25" ht="31.5" customHeight="1">
      <c r="A38" s="41">
        <v>7342</v>
      </c>
      <c r="B38" s="41" t="s">
        <v>140</v>
      </c>
      <c r="C38" s="41" t="s">
        <v>138</v>
      </c>
      <c r="D38" s="41" t="s">
        <v>38</v>
      </c>
      <c r="E38" s="41" t="s">
        <v>141</v>
      </c>
      <c r="F38" s="42"/>
      <c r="G38" s="35" t="s">
        <v>27</v>
      </c>
      <c r="H38" s="41" t="s">
        <v>53</v>
      </c>
      <c r="I38" s="44" t="s">
        <v>54</v>
      </c>
      <c r="J38" s="44">
        <v>948</v>
      </c>
      <c r="K38" s="44" t="s">
        <v>62</v>
      </c>
      <c r="L38" s="44">
        <v>4500</v>
      </c>
      <c r="M38" s="44"/>
      <c r="N38" s="44" t="s">
        <v>56</v>
      </c>
      <c r="O38" s="44" t="s">
        <v>45</v>
      </c>
      <c r="P38" s="44">
        <v>540</v>
      </c>
      <c r="Q38" s="41"/>
      <c r="R38" s="41"/>
      <c r="S38" s="46">
        <v>14534.42</v>
      </c>
      <c r="T38" s="46">
        <v>18625.79</v>
      </c>
      <c r="U38" s="46">
        <v>19557.08</v>
      </c>
      <c r="V38" s="46" t="s">
        <v>31</v>
      </c>
      <c r="W38" s="41">
        <f t="shared" si="0"/>
        <v>14534.42</v>
      </c>
      <c r="X38" s="47"/>
      <c r="Y38" s="48">
        <f t="shared" si="1"/>
        <v>0</v>
      </c>
    </row>
    <row r="39" spans="1:25" ht="31.5" customHeight="1">
      <c r="A39" s="33">
        <v>8095010</v>
      </c>
      <c r="B39" s="33" t="s">
        <v>142</v>
      </c>
      <c r="C39" s="33" t="s">
        <v>138</v>
      </c>
      <c r="D39" s="33" t="s">
        <v>35</v>
      </c>
      <c r="E39" s="33" t="s">
        <v>143</v>
      </c>
      <c r="F39" s="34"/>
      <c r="G39" s="35" t="s">
        <v>27</v>
      </c>
      <c r="H39" s="33" t="s">
        <v>28</v>
      </c>
      <c r="I39" s="36" t="s">
        <v>30</v>
      </c>
      <c r="J39" s="36">
        <v>624</v>
      </c>
      <c r="K39" s="36">
        <v>0</v>
      </c>
      <c r="L39" s="36">
        <v>0</v>
      </c>
      <c r="M39" s="36"/>
      <c r="N39" s="36" t="s">
        <v>56</v>
      </c>
      <c r="O39" s="36" t="s">
        <v>45</v>
      </c>
      <c r="P39" s="36">
        <v>480</v>
      </c>
      <c r="Q39" s="33"/>
      <c r="R39" s="33"/>
      <c r="S39" s="65">
        <v>11082.51</v>
      </c>
      <c r="T39" s="65">
        <v>14202.07</v>
      </c>
      <c r="U39" s="65">
        <v>14912.17</v>
      </c>
      <c r="V39" s="65" t="s">
        <v>31</v>
      </c>
      <c r="W39" s="33">
        <f t="shared" si="0"/>
        <v>11082.51</v>
      </c>
      <c r="X39" s="39"/>
      <c r="Y39" s="40">
        <f t="shared" si="1"/>
        <v>0</v>
      </c>
    </row>
    <row r="40" spans="1:25" ht="31.5" customHeight="1">
      <c r="A40" s="41">
        <v>1843820</v>
      </c>
      <c r="B40" s="41" t="s">
        <v>144</v>
      </c>
      <c r="C40" s="41" t="s">
        <v>138</v>
      </c>
      <c r="D40" s="41" t="s">
        <v>38</v>
      </c>
      <c r="E40" s="41" t="s">
        <v>145</v>
      </c>
      <c r="F40" s="42"/>
      <c r="G40" s="43"/>
      <c r="H40" s="41" t="s">
        <v>53</v>
      </c>
      <c r="I40" s="44" t="s">
        <v>30</v>
      </c>
      <c r="J40" s="44">
        <v>610</v>
      </c>
      <c r="K40" s="44" t="s">
        <v>97</v>
      </c>
      <c r="L40" s="44">
        <v>7000</v>
      </c>
      <c r="M40" s="44"/>
      <c r="N40" s="44" t="s">
        <v>56</v>
      </c>
      <c r="O40" s="44" t="s">
        <v>45</v>
      </c>
      <c r="P40" s="44">
        <v>480</v>
      </c>
      <c r="Q40" s="41"/>
      <c r="R40" s="41"/>
      <c r="S40" s="46">
        <v>7318.53</v>
      </c>
      <c r="T40" s="46">
        <v>9378.76</v>
      </c>
      <c r="U40" s="46">
        <v>9847.7</v>
      </c>
      <c r="V40" s="46" t="s">
        <v>57</v>
      </c>
      <c r="W40" s="41">
        <f t="shared" si="0"/>
        <v>7318.53</v>
      </c>
      <c r="X40" s="47"/>
      <c r="Y40" s="48">
        <f t="shared" si="1"/>
        <v>0</v>
      </c>
    </row>
    <row r="41" spans="1:25" ht="31.5" customHeight="1">
      <c r="A41" s="33">
        <v>7318</v>
      </c>
      <c r="B41" s="33" t="s">
        <v>146</v>
      </c>
      <c r="C41" s="33" t="s">
        <v>138</v>
      </c>
      <c r="D41" s="33" t="s">
        <v>38</v>
      </c>
      <c r="E41" s="33" t="s">
        <v>147</v>
      </c>
      <c r="F41" s="34"/>
      <c r="G41" s="35" t="s">
        <v>27</v>
      </c>
      <c r="H41" s="33" t="s">
        <v>53</v>
      </c>
      <c r="I41" s="36" t="s">
        <v>30</v>
      </c>
      <c r="J41" s="36">
        <v>311</v>
      </c>
      <c r="K41" s="36" t="s">
        <v>97</v>
      </c>
      <c r="L41" s="36"/>
      <c r="M41" s="36"/>
      <c r="N41" s="36" t="s">
        <v>56</v>
      </c>
      <c r="O41" s="36" t="s">
        <v>45</v>
      </c>
      <c r="P41" s="36">
        <v>480</v>
      </c>
      <c r="Q41" s="33"/>
      <c r="R41" s="33"/>
      <c r="S41" s="65">
        <v>11118.31</v>
      </c>
      <c r="T41" s="65">
        <v>14248.49</v>
      </c>
      <c r="U41" s="65">
        <v>14960.91</v>
      </c>
      <c r="V41" s="65" t="s">
        <v>31</v>
      </c>
      <c r="W41" s="33">
        <f t="shared" si="0"/>
        <v>11118.31</v>
      </c>
      <c r="X41" s="39"/>
      <c r="Y41" s="40">
        <f t="shared" si="1"/>
        <v>0</v>
      </c>
    </row>
    <row r="42" spans="1:25" ht="31.5" customHeight="1">
      <c r="A42" s="41">
        <v>4118210</v>
      </c>
      <c r="B42" s="41" t="s">
        <v>148</v>
      </c>
      <c r="C42" s="41" t="s">
        <v>138</v>
      </c>
      <c r="D42" s="41" t="s">
        <v>38</v>
      </c>
      <c r="E42" s="41" t="s">
        <v>149</v>
      </c>
      <c r="F42" s="42"/>
      <c r="G42" s="43"/>
      <c r="H42" s="41" t="s">
        <v>28</v>
      </c>
      <c r="I42" s="44" t="s">
        <v>30</v>
      </c>
      <c r="J42" s="44">
        <v>542</v>
      </c>
      <c r="K42" s="44" t="s">
        <v>97</v>
      </c>
      <c r="L42" s="44">
        <v>10000</v>
      </c>
      <c r="M42" s="44"/>
      <c r="N42" s="44" t="s">
        <v>56</v>
      </c>
      <c r="O42" s="44" t="s">
        <v>45</v>
      </c>
      <c r="P42" s="44">
        <v>430</v>
      </c>
      <c r="Q42" s="41"/>
      <c r="R42" s="41"/>
      <c r="S42" s="46">
        <v>10023.96</v>
      </c>
      <c r="T42" s="46">
        <v>12845.85</v>
      </c>
      <c r="U42" s="46">
        <v>13488.14</v>
      </c>
      <c r="V42" s="46" t="s">
        <v>31</v>
      </c>
      <c r="W42" s="41">
        <f t="shared" si="0"/>
        <v>10023.96</v>
      </c>
      <c r="X42" s="47"/>
      <c r="Y42" s="48">
        <f t="shared" si="1"/>
        <v>0</v>
      </c>
    </row>
    <row r="43" spans="1:25" ht="31.5" customHeight="1">
      <c r="A43" s="33">
        <v>7339</v>
      </c>
      <c r="B43" s="33" t="s">
        <v>150</v>
      </c>
      <c r="C43" s="33" t="s">
        <v>138</v>
      </c>
      <c r="D43" s="33" t="s">
        <v>38</v>
      </c>
      <c r="E43" s="33" t="s">
        <v>151</v>
      </c>
      <c r="F43" s="34"/>
      <c r="G43" s="43"/>
      <c r="H43" s="33" t="s">
        <v>53</v>
      </c>
      <c r="I43" s="36" t="s">
        <v>30</v>
      </c>
      <c r="J43" s="36">
        <v>542</v>
      </c>
      <c r="K43" s="36" t="s">
        <v>97</v>
      </c>
      <c r="L43" s="36">
        <v>7000</v>
      </c>
      <c r="M43" s="36"/>
      <c r="N43" s="36" t="s">
        <v>56</v>
      </c>
      <c r="O43" s="36" t="s">
        <v>45</v>
      </c>
      <c r="P43" s="36">
        <v>480</v>
      </c>
      <c r="Q43" s="33"/>
      <c r="R43" s="33"/>
      <c r="S43" s="65">
        <v>8053.06</v>
      </c>
      <c r="T43" s="65">
        <v>10320.34</v>
      </c>
      <c r="U43" s="65">
        <v>10836.36</v>
      </c>
      <c r="V43" s="65" t="s">
        <v>31</v>
      </c>
      <c r="W43" s="33">
        <f t="shared" si="0"/>
        <v>8053.06</v>
      </c>
      <c r="X43" s="39"/>
      <c r="Y43" s="40">
        <f t="shared" si="1"/>
        <v>0</v>
      </c>
    </row>
    <row r="44" spans="1:25" ht="31.5" customHeight="1">
      <c r="A44" s="41">
        <v>8095020</v>
      </c>
      <c r="B44" s="41" t="s">
        <v>152</v>
      </c>
      <c r="C44" s="41" t="s">
        <v>138</v>
      </c>
      <c r="D44" s="41" t="s">
        <v>38</v>
      </c>
      <c r="E44" s="41" t="s">
        <v>153</v>
      </c>
      <c r="F44" s="42"/>
      <c r="G44" s="67" t="s">
        <v>74</v>
      </c>
      <c r="H44" s="41" t="s">
        <v>28</v>
      </c>
      <c r="I44" s="44" t="s">
        <v>30</v>
      </c>
      <c r="J44" s="44">
        <v>542</v>
      </c>
      <c r="K44" s="44" t="s">
        <v>108</v>
      </c>
      <c r="L44" s="44">
        <v>6500</v>
      </c>
      <c r="M44" s="44"/>
      <c r="N44" s="44" t="s">
        <v>56</v>
      </c>
      <c r="O44" s="44" t="s">
        <v>45</v>
      </c>
      <c r="P44" s="44">
        <v>480</v>
      </c>
      <c r="Q44" s="41"/>
      <c r="R44" s="41"/>
      <c r="S44" s="46">
        <v>6923.51</v>
      </c>
      <c r="T44" s="46">
        <v>8872.53</v>
      </c>
      <c r="U44" s="46">
        <v>9316.16</v>
      </c>
      <c r="V44" s="46" t="s">
        <v>31</v>
      </c>
      <c r="W44" s="41">
        <f t="shared" si="0"/>
        <v>6923.51</v>
      </c>
      <c r="X44" s="47"/>
      <c r="Y44" s="48">
        <f t="shared" si="1"/>
        <v>0</v>
      </c>
    </row>
    <row r="45" spans="1:25" ht="31.5" customHeight="1">
      <c r="A45" s="33">
        <v>8095030</v>
      </c>
      <c r="B45" s="33" t="s">
        <v>154</v>
      </c>
      <c r="C45" s="33" t="s">
        <v>138</v>
      </c>
      <c r="D45" s="33" t="s">
        <v>110</v>
      </c>
      <c r="E45" s="33" t="s">
        <v>155</v>
      </c>
      <c r="F45" s="34"/>
      <c r="G45" s="67" t="s">
        <v>74</v>
      </c>
      <c r="H45" s="33" t="s">
        <v>40</v>
      </c>
      <c r="I45" s="36" t="s">
        <v>30</v>
      </c>
      <c r="J45" s="36">
        <v>378</v>
      </c>
      <c r="K45" s="36">
        <v>0</v>
      </c>
      <c r="L45" s="37">
        <v>7200</v>
      </c>
      <c r="M45" s="36"/>
      <c r="N45" s="36" t="s">
        <v>56</v>
      </c>
      <c r="O45" s="36" t="s">
        <v>45</v>
      </c>
      <c r="P45" s="36">
        <v>480</v>
      </c>
      <c r="Q45" s="33"/>
      <c r="R45" s="33"/>
      <c r="S45" s="65">
        <v>4482.41</v>
      </c>
      <c r="T45" s="65">
        <v>5744.19</v>
      </c>
      <c r="U45" s="65">
        <v>6031.4</v>
      </c>
      <c r="V45" s="65" t="s">
        <v>31</v>
      </c>
      <c r="W45" s="33">
        <f t="shared" si="0"/>
        <v>4482.41</v>
      </c>
      <c r="X45" s="39"/>
      <c r="Y45" s="40">
        <f t="shared" si="1"/>
        <v>0</v>
      </c>
    </row>
    <row r="46" spans="1:25" ht="31.5" customHeight="1">
      <c r="A46" s="41">
        <v>9652</v>
      </c>
      <c r="B46" s="41" t="s">
        <v>156</v>
      </c>
      <c r="C46" s="41" t="s">
        <v>138</v>
      </c>
      <c r="D46" s="41" t="s">
        <v>110</v>
      </c>
      <c r="E46" s="41" t="s">
        <v>157</v>
      </c>
      <c r="F46" s="42"/>
      <c r="G46" s="43"/>
      <c r="H46" s="41" t="s">
        <v>40</v>
      </c>
      <c r="I46" s="44" t="s">
        <v>30</v>
      </c>
      <c r="J46" s="44">
        <v>311</v>
      </c>
      <c r="K46" s="44" t="s">
        <v>97</v>
      </c>
      <c r="L46" s="44">
        <v>7000</v>
      </c>
      <c r="M46" s="44"/>
      <c r="N46" s="44" t="s">
        <v>56</v>
      </c>
      <c r="O46" s="44" t="s">
        <v>45</v>
      </c>
      <c r="P46" s="44">
        <v>480</v>
      </c>
      <c r="Q46" s="41"/>
      <c r="R46" s="41"/>
      <c r="S46" s="46">
        <v>3729.97</v>
      </c>
      <c r="T46" s="46">
        <v>4780.03</v>
      </c>
      <c r="U46" s="46">
        <v>5019.03</v>
      </c>
      <c r="V46" s="46" t="s">
        <v>31</v>
      </c>
      <c r="W46" s="41">
        <f t="shared" si="0"/>
        <v>3729.97</v>
      </c>
      <c r="X46" s="47"/>
      <c r="Y46" s="48">
        <f t="shared" si="1"/>
        <v>0</v>
      </c>
    </row>
    <row r="47" spans="1:25" ht="30" customHeight="1">
      <c r="A47" s="29" t="s">
        <v>126</v>
      </c>
      <c r="B47" s="29" t="s">
        <v>9</v>
      </c>
      <c r="C47" s="30" t="s">
        <v>10</v>
      </c>
      <c r="D47" s="30"/>
      <c r="E47" s="30" t="s">
        <v>11</v>
      </c>
      <c r="F47" s="31" t="s">
        <v>12</v>
      </c>
      <c r="G47" s="29" t="s">
        <v>127</v>
      </c>
      <c r="H47" s="29"/>
      <c r="I47" s="29" t="s">
        <v>158</v>
      </c>
      <c r="J47" s="29" t="s">
        <v>130</v>
      </c>
      <c r="K47" s="29" t="s">
        <v>159</v>
      </c>
      <c r="L47" s="29" t="s">
        <v>132</v>
      </c>
      <c r="M47" s="29" t="s">
        <v>133</v>
      </c>
      <c r="N47" s="29" t="s">
        <v>134</v>
      </c>
      <c r="O47" s="29" t="s">
        <v>135</v>
      </c>
      <c r="P47" s="29" t="s">
        <v>136</v>
      </c>
      <c r="Q47" s="30"/>
      <c r="R47" s="30"/>
      <c r="S47" s="32"/>
      <c r="T47" s="32"/>
      <c r="U47" s="32"/>
      <c r="V47" s="32"/>
      <c r="W47" s="30"/>
      <c r="X47" s="30"/>
      <c r="Y47" s="30"/>
    </row>
    <row r="48" spans="1:25" ht="30" customHeight="1">
      <c r="A48" s="33">
        <v>30385</v>
      </c>
      <c r="B48" s="33" t="s">
        <v>160</v>
      </c>
      <c r="C48" s="33" t="s">
        <v>161</v>
      </c>
      <c r="D48" s="33" t="s">
        <v>25</v>
      </c>
      <c r="E48" s="33" t="s">
        <v>162</v>
      </c>
      <c r="F48" s="34"/>
      <c r="G48" s="43"/>
      <c r="H48" s="36"/>
      <c r="I48" s="36" t="s">
        <v>30</v>
      </c>
      <c r="J48" s="36">
        <v>122</v>
      </c>
      <c r="K48" s="36" t="s">
        <v>163</v>
      </c>
      <c r="L48" s="36" t="s">
        <v>164</v>
      </c>
      <c r="M48" s="36">
        <v>2</v>
      </c>
      <c r="N48" s="36" t="s">
        <v>56</v>
      </c>
      <c r="O48" s="36" t="s">
        <v>45</v>
      </c>
      <c r="P48" s="36">
        <v>400</v>
      </c>
      <c r="Q48" s="33"/>
      <c r="R48" s="33"/>
      <c r="S48" s="65">
        <v>6572.05</v>
      </c>
      <c r="T48" s="65">
        <v>8422.13</v>
      </c>
      <c r="U48" s="65">
        <v>8843.24</v>
      </c>
      <c r="V48" s="65" t="s">
        <v>57</v>
      </c>
      <c r="W48" s="33">
        <f t="shared" si="0"/>
        <v>6572.05</v>
      </c>
      <c r="X48" s="39"/>
      <c r="Y48" s="40">
        <f t="shared" si="1"/>
        <v>0</v>
      </c>
    </row>
    <row r="49" spans="1:25" ht="30" customHeight="1">
      <c r="A49" s="41">
        <v>30384</v>
      </c>
      <c r="B49" s="41" t="s">
        <v>165</v>
      </c>
      <c r="C49" s="41" t="s">
        <v>161</v>
      </c>
      <c r="D49" s="41" t="s">
        <v>25</v>
      </c>
      <c r="E49" s="41" t="s">
        <v>166</v>
      </c>
      <c r="F49" s="42"/>
      <c r="G49" s="43"/>
      <c r="H49" s="44"/>
      <c r="I49" s="44" t="s">
        <v>30</v>
      </c>
      <c r="J49" s="44">
        <v>61</v>
      </c>
      <c r="K49" s="44" t="s">
        <v>163</v>
      </c>
      <c r="L49" s="44" t="s">
        <v>164</v>
      </c>
      <c r="M49" s="44">
        <v>1.2</v>
      </c>
      <c r="N49" s="44" t="s">
        <v>56</v>
      </c>
      <c r="O49" s="44" t="s">
        <v>45</v>
      </c>
      <c r="P49" s="44">
        <v>400</v>
      </c>
      <c r="Q49" s="41"/>
      <c r="R49" s="41"/>
      <c r="S49" s="46">
        <v>2797.33</v>
      </c>
      <c r="T49" s="46">
        <v>3585.02</v>
      </c>
      <c r="U49" s="46">
        <v>3764.271</v>
      </c>
      <c r="V49" s="46" t="s">
        <v>31</v>
      </c>
      <c r="W49" s="41">
        <f t="shared" si="0"/>
        <v>2797.33</v>
      </c>
      <c r="X49" s="47"/>
      <c r="Y49" s="48">
        <f t="shared" si="1"/>
        <v>0</v>
      </c>
    </row>
    <row r="50" spans="1:25" ht="31.5" customHeight="1">
      <c r="A50" s="33">
        <v>4117920</v>
      </c>
      <c r="B50" s="33" t="s">
        <v>167</v>
      </c>
      <c r="C50" s="33" t="s">
        <v>161</v>
      </c>
      <c r="D50" s="33" t="s">
        <v>38</v>
      </c>
      <c r="E50" s="33" t="s">
        <v>168</v>
      </c>
      <c r="F50" s="34"/>
      <c r="G50" s="43"/>
      <c r="H50" s="36"/>
      <c r="I50" s="36" t="s">
        <v>56</v>
      </c>
      <c r="J50" s="36">
        <v>41</v>
      </c>
      <c r="K50" s="36" t="s">
        <v>169</v>
      </c>
      <c r="L50" s="36">
        <v>250</v>
      </c>
      <c r="M50" s="36">
        <v>1.2</v>
      </c>
      <c r="N50" s="36" t="s">
        <v>56</v>
      </c>
      <c r="O50" s="36" t="s">
        <v>56</v>
      </c>
      <c r="P50" s="36">
        <v>400</v>
      </c>
      <c r="Q50" s="33"/>
      <c r="R50" s="33"/>
      <c r="S50" s="65">
        <v>3729.38</v>
      </c>
      <c r="T50" s="65">
        <v>4779.4</v>
      </c>
      <c r="U50" s="65">
        <v>5018.37</v>
      </c>
      <c r="V50" s="65" t="s">
        <v>31</v>
      </c>
      <c r="W50" s="33">
        <f t="shared" si="0"/>
        <v>3729.38</v>
      </c>
      <c r="X50" s="39"/>
      <c r="Y50" s="40">
        <f t="shared" si="1"/>
        <v>0</v>
      </c>
    </row>
    <row r="51" spans="1:25" ht="31.5" customHeight="1">
      <c r="A51" s="41">
        <v>8094590</v>
      </c>
      <c r="B51" s="41" t="s">
        <v>170</v>
      </c>
      <c r="C51" s="41" t="s">
        <v>161</v>
      </c>
      <c r="D51" s="41" t="s">
        <v>38</v>
      </c>
      <c r="E51" s="41" t="s">
        <v>171</v>
      </c>
      <c r="F51" s="42"/>
      <c r="G51" s="67" t="s">
        <v>74</v>
      </c>
      <c r="H51" s="44"/>
      <c r="I51" s="44" t="s">
        <v>56</v>
      </c>
      <c r="J51" s="44">
        <v>34</v>
      </c>
      <c r="K51" s="44" t="s">
        <v>172</v>
      </c>
      <c r="L51" s="44" t="s">
        <v>173</v>
      </c>
      <c r="M51" s="44">
        <v>0.5</v>
      </c>
      <c r="N51" s="44" t="s">
        <v>56</v>
      </c>
      <c r="O51" s="44" t="s">
        <v>56</v>
      </c>
      <c r="P51" s="44">
        <v>283</v>
      </c>
      <c r="Q51" s="41"/>
      <c r="R51" s="41"/>
      <c r="S51" s="46">
        <v>3589.75</v>
      </c>
      <c r="T51" s="46">
        <v>4600.62</v>
      </c>
      <c r="U51" s="46">
        <v>4830.651</v>
      </c>
      <c r="V51" s="46" t="s">
        <v>31</v>
      </c>
      <c r="W51" s="41">
        <f t="shared" si="0"/>
        <v>3589.75</v>
      </c>
      <c r="X51" s="47"/>
      <c r="Y51" s="48">
        <f t="shared" si="1"/>
        <v>0</v>
      </c>
    </row>
    <row r="52" spans="1:25" ht="31.5" customHeight="1">
      <c r="A52" s="33">
        <v>1800080</v>
      </c>
      <c r="B52" s="33" t="s">
        <v>174</v>
      </c>
      <c r="C52" s="33" t="s">
        <v>161</v>
      </c>
      <c r="D52" s="33" t="s">
        <v>25</v>
      </c>
      <c r="E52" s="33" t="s">
        <v>175</v>
      </c>
      <c r="F52" s="34"/>
      <c r="G52" s="43"/>
      <c r="H52" s="36"/>
      <c r="I52" s="36" t="s">
        <v>56</v>
      </c>
      <c r="J52" s="36">
        <v>27</v>
      </c>
      <c r="K52" s="36" t="s">
        <v>176</v>
      </c>
      <c r="L52" s="36" t="s">
        <v>177</v>
      </c>
      <c r="M52" s="36">
        <v>0.66</v>
      </c>
      <c r="N52" s="36" t="s">
        <v>56</v>
      </c>
      <c r="O52" s="36" t="s">
        <v>45</v>
      </c>
      <c r="P52" s="36">
        <v>283</v>
      </c>
      <c r="Q52" s="33"/>
      <c r="R52" s="33"/>
      <c r="S52" s="65">
        <v>7458.15</v>
      </c>
      <c r="T52" s="65">
        <v>9557.54</v>
      </c>
      <c r="U52" s="65">
        <v>10035.42</v>
      </c>
      <c r="V52" s="65" t="s">
        <v>57</v>
      </c>
      <c r="W52" s="33">
        <f t="shared" si="0"/>
        <v>7458.15</v>
      </c>
      <c r="X52" s="39"/>
      <c r="Y52" s="40">
        <f t="shared" si="1"/>
        <v>0</v>
      </c>
    </row>
    <row r="53" spans="1:25" ht="31.5" customHeight="1">
      <c r="A53" s="41">
        <v>4117980</v>
      </c>
      <c r="B53" s="41" t="s">
        <v>178</v>
      </c>
      <c r="C53" s="41" t="s">
        <v>161</v>
      </c>
      <c r="D53" s="41" t="s">
        <v>38</v>
      </c>
      <c r="E53" s="41" t="s">
        <v>179</v>
      </c>
      <c r="F53" s="42"/>
      <c r="G53" s="43"/>
      <c r="H53" s="44"/>
      <c r="I53" s="44" t="s">
        <v>45</v>
      </c>
      <c r="J53" s="44">
        <v>82</v>
      </c>
      <c r="K53" s="44" t="s">
        <v>163</v>
      </c>
      <c r="L53" s="44">
        <v>180</v>
      </c>
      <c r="M53" s="44">
        <v>1.2</v>
      </c>
      <c r="N53" s="44" t="s">
        <v>56</v>
      </c>
      <c r="O53" s="44" t="s">
        <v>45</v>
      </c>
      <c r="P53" s="44">
        <v>283</v>
      </c>
      <c r="Q53" s="41"/>
      <c r="R53" s="41"/>
      <c r="S53" s="46">
        <v>3287.22</v>
      </c>
      <c r="T53" s="46">
        <v>4212.32</v>
      </c>
      <c r="U53" s="46">
        <v>4422.94</v>
      </c>
      <c r="V53" s="46" t="s">
        <v>57</v>
      </c>
      <c r="W53" s="41">
        <f t="shared" si="0"/>
        <v>3287.22</v>
      </c>
      <c r="X53" s="47"/>
      <c r="Y53" s="48">
        <f t="shared" si="1"/>
        <v>0</v>
      </c>
    </row>
    <row r="54" spans="1:25" ht="31.5" customHeight="1">
      <c r="A54" s="33">
        <v>30386</v>
      </c>
      <c r="B54" s="33" t="s">
        <v>180</v>
      </c>
      <c r="C54" s="33" t="s">
        <v>161</v>
      </c>
      <c r="D54" s="33" t="s">
        <v>38</v>
      </c>
      <c r="E54" s="33" t="s">
        <v>181</v>
      </c>
      <c r="F54" s="34"/>
      <c r="G54" s="43"/>
      <c r="H54" s="36"/>
      <c r="I54" s="36" t="s">
        <v>45</v>
      </c>
      <c r="J54" s="36">
        <v>68</v>
      </c>
      <c r="K54" s="36" t="s">
        <v>176</v>
      </c>
      <c r="L54" s="36" t="s">
        <v>182</v>
      </c>
      <c r="M54" s="36">
        <v>1.2</v>
      </c>
      <c r="N54" s="36" t="s">
        <v>56</v>
      </c>
      <c r="O54" s="36" t="s">
        <v>45</v>
      </c>
      <c r="P54" s="36">
        <v>283</v>
      </c>
      <c r="Q54" s="33"/>
      <c r="R54" s="33"/>
      <c r="S54" s="65">
        <v>4446.01</v>
      </c>
      <c r="T54" s="65">
        <v>5697.77</v>
      </c>
      <c r="U54" s="65">
        <v>5982.66</v>
      </c>
      <c r="V54" s="65" t="s">
        <v>31</v>
      </c>
      <c r="W54" s="33">
        <f t="shared" si="0"/>
        <v>4446.01</v>
      </c>
      <c r="X54" s="39"/>
      <c r="Y54" s="40">
        <f t="shared" si="1"/>
        <v>0</v>
      </c>
    </row>
    <row r="55" spans="1:25" ht="31.5" customHeight="1">
      <c r="A55" s="41">
        <v>8094600</v>
      </c>
      <c r="B55" s="41" t="s">
        <v>183</v>
      </c>
      <c r="C55" s="41" t="s">
        <v>161</v>
      </c>
      <c r="D55" s="41" t="s">
        <v>38</v>
      </c>
      <c r="E55" s="41" t="s">
        <v>184</v>
      </c>
      <c r="F55" s="42"/>
      <c r="G55" s="67" t="s">
        <v>74</v>
      </c>
      <c r="H55" s="44"/>
      <c r="I55" s="44" t="s">
        <v>45</v>
      </c>
      <c r="J55" s="44">
        <v>34</v>
      </c>
      <c r="K55" s="44" t="s">
        <v>172</v>
      </c>
      <c r="L55" s="44" t="s">
        <v>173</v>
      </c>
      <c r="M55" s="44">
        <v>0.5</v>
      </c>
      <c r="N55" s="44" t="s">
        <v>56</v>
      </c>
      <c r="O55" s="44" t="s">
        <v>45</v>
      </c>
      <c r="P55" s="44">
        <v>283</v>
      </c>
      <c r="Q55" s="41"/>
      <c r="R55" s="41"/>
      <c r="S55" s="46">
        <v>3684.03</v>
      </c>
      <c r="T55" s="46">
        <v>4721.06</v>
      </c>
      <c r="U55" s="46">
        <v>4957.11</v>
      </c>
      <c r="V55" s="46" t="s">
        <v>31</v>
      </c>
      <c r="W55" s="41">
        <f t="shared" si="0"/>
        <v>3684.03</v>
      </c>
      <c r="X55" s="47"/>
      <c r="Y55" s="48">
        <f t="shared" si="1"/>
        <v>0</v>
      </c>
    </row>
    <row r="56" spans="1:25" ht="31.5" customHeight="1">
      <c r="A56" s="33">
        <v>4118260</v>
      </c>
      <c r="B56" s="33" t="s">
        <v>185</v>
      </c>
      <c r="C56" s="33" t="s">
        <v>161</v>
      </c>
      <c r="D56" s="33" t="s">
        <v>25</v>
      </c>
      <c r="E56" s="33" t="s">
        <v>186</v>
      </c>
      <c r="F56" s="34"/>
      <c r="G56" s="43"/>
      <c r="H56" s="36"/>
      <c r="I56" s="36" t="s">
        <v>56</v>
      </c>
      <c r="J56" s="36">
        <v>34</v>
      </c>
      <c r="K56" s="36" t="s">
        <v>187</v>
      </c>
      <c r="L56" s="36">
        <v>450</v>
      </c>
      <c r="M56" s="36">
        <v>0.6000000000000001</v>
      </c>
      <c r="N56" s="36" t="s">
        <v>56</v>
      </c>
      <c r="O56" s="36" t="s">
        <v>45</v>
      </c>
      <c r="P56" s="36">
        <v>283</v>
      </c>
      <c r="Q56" s="33"/>
      <c r="R56" s="33"/>
      <c r="S56" s="65">
        <v>10723.3</v>
      </c>
      <c r="T56" s="65">
        <v>13742.26</v>
      </c>
      <c r="U56" s="65">
        <v>14429.37</v>
      </c>
      <c r="V56" s="65" t="s">
        <v>31</v>
      </c>
      <c r="W56" s="33">
        <f t="shared" si="0"/>
        <v>10723.3</v>
      </c>
      <c r="X56" s="39"/>
      <c r="Y56" s="40">
        <f t="shared" si="1"/>
        <v>0</v>
      </c>
    </row>
    <row r="57" spans="1:25" ht="39" customHeight="1">
      <c r="A57" s="29" t="s">
        <v>188</v>
      </c>
      <c r="B57" s="29" t="s">
        <v>9</v>
      </c>
      <c r="C57" s="30" t="s">
        <v>10</v>
      </c>
      <c r="D57" s="30"/>
      <c r="E57" s="30" t="s">
        <v>11</v>
      </c>
      <c r="F57" s="31" t="s">
        <v>12</v>
      </c>
      <c r="G57" s="29" t="s">
        <v>189</v>
      </c>
      <c r="H57" s="29" t="s">
        <v>190</v>
      </c>
      <c r="I57" s="29" t="s">
        <v>191</v>
      </c>
      <c r="J57" s="29" t="s">
        <v>192</v>
      </c>
      <c r="K57" s="29" t="s">
        <v>193</v>
      </c>
      <c r="L57" s="29" t="s">
        <v>194</v>
      </c>
      <c r="M57" s="29" t="s">
        <v>195</v>
      </c>
      <c r="N57" s="29" t="s">
        <v>196</v>
      </c>
      <c r="O57" s="29" t="s">
        <v>197</v>
      </c>
      <c r="P57" s="29" t="s">
        <v>198</v>
      </c>
      <c r="Q57" s="30"/>
      <c r="R57" s="30"/>
      <c r="S57" s="32"/>
      <c r="T57" s="32"/>
      <c r="U57" s="32"/>
      <c r="V57" s="32"/>
      <c r="W57" s="30"/>
      <c r="X57" s="30"/>
      <c r="Y57" s="30"/>
    </row>
    <row r="58" spans="1:25" ht="31.5" customHeight="1">
      <c r="A58" s="41">
        <v>7353</v>
      </c>
      <c r="B58" s="41" t="s">
        <v>199</v>
      </c>
      <c r="C58" s="41" t="s">
        <v>200</v>
      </c>
      <c r="D58" s="41" t="s">
        <v>35</v>
      </c>
      <c r="E58" s="41" t="s">
        <v>201</v>
      </c>
      <c r="F58" s="42"/>
      <c r="G58" s="43"/>
      <c r="H58" s="44" t="s">
        <v>202</v>
      </c>
      <c r="I58" s="44" t="s">
        <v>203</v>
      </c>
      <c r="J58" s="44">
        <v>13</v>
      </c>
      <c r="K58" s="44">
        <v>800</v>
      </c>
      <c r="L58" s="44">
        <v>370</v>
      </c>
      <c r="M58" s="44">
        <v>1.8</v>
      </c>
      <c r="N58" s="44" t="s">
        <v>56</v>
      </c>
      <c r="O58" s="44" t="s">
        <v>45</v>
      </c>
      <c r="P58" s="44">
        <v>480</v>
      </c>
      <c r="Q58" s="41"/>
      <c r="R58" s="41"/>
      <c r="S58" s="46">
        <v>6804.77</v>
      </c>
      <c r="T58" s="46">
        <v>8720.1</v>
      </c>
      <c r="U58" s="46">
        <v>9156.11</v>
      </c>
      <c r="V58" s="46" t="s">
        <v>31</v>
      </c>
      <c r="W58" s="41">
        <f t="shared" si="0"/>
        <v>6804.77</v>
      </c>
      <c r="X58" s="47"/>
      <c r="Y58" s="48">
        <f t="shared" si="1"/>
        <v>0</v>
      </c>
    </row>
    <row r="59" spans="1:25" ht="31.5" customHeight="1">
      <c r="A59" s="49">
        <v>4119290</v>
      </c>
      <c r="B59" s="49" t="s">
        <v>204</v>
      </c>
      <c r="C59" s="49" t="s">
        <v>200</v>
      </c>
      <c r="D59" s="49" t="s">
        <v>35</v>
      </c>
      <c r="E59" s="49" t="s">
        <v>205</v>
      </c>
      <c r="F59" s="50"/>
      <c r="G59" s="43"/>
      <c r="H59" s="51" t="s">
        <v>202</v>
      </c>
      <c r="I59" s="51" t="s">
        <v>203</v>
      </c>
      <c r="J59" s="51">
        <v>13</v>
      </c>
      <c r="K59" s="51">
        <v>700</v>
      </c>
      <c r="L59" s="51">
        <v>370</v>
      </c>
      <c r="M59" s="51">
        <v>0</v>
      </c>
      <c r="N59" s="51" t="s">
        <v>56</v>
      </c>
      <c r="O59" s="51" t="s">
        <v>45</v>
      </c>
      <c r="P59" s="51">
        <v>480</v>
      </c>
      <c r="Q59" s="49"/>
      <c r="R59" s="49"/>
      <c r="S59" s="52">
        <v>4832.67</v>
      </c>
      <c r="T59" s="52">
        <v>6193.33</v>
      </c>
      <c r="U59" s="52">
        <v>6503</v>
      </c>
      <c r="V59" s="52" t="s">
        <v>31</v>
      </c>
      <c r="W59" s="49">
        <f t="shared" si="0"/>
        <v>4832.67</v>
      </c>
      <c r="X59" s="53"/>
      <c r="Y59" s="54">
        <f t="shared" si="1"/>
        <v>0</v>
      </c>
    </row>
    <row r="60" spans="1:25" ht="31.5" customHeight="1">
      <c r="A60" s="49">
        <v>7352</v>
      </c>
      <c r="B60" s="49" t="s">
        <v>206</v>
      </c>
      <c r="C60" s="49" t="s">
        <v>200</v>
      </c>
      <c r="D60" s="49" t="s">
        <v>35</v>
      </c>
      <c r="E60" s="49" t="s">
        <v>207</v>
      </c>
      <c r="F60" s="50"/>
      <c r="G60" s="43"/>
      <c r="H60" s="51" t="s">
        <v>202</v>
      </c>
      <c r="I60" s="51" t="s">
        <v>203</v>
      </c>
      <c r="J60" s="51">
        <v>13</v>
      </c>
      <c r="K60" s="51">
        <v>800</v>
      </c>
      <c r="L60" s="51">
        <v>330</v>
      </c>
      <c r="M60" s="51">
        <v>0.9</v>
      </c>
      <c r="N60" s="51" t="s">
        <v>56</v>
      </c>
      <c r="O60" s="51" t="s">
        <v>45</v>
      </c>
      <c r="P60" s="51">
        <v>480</v>
      </c>
      <c r="Q60" s="49"/>
      <c r="R60" s="49"/>
      <c r="S60" s="52">
        <v>4335.62</v>
      </c>
      <c r="T60" s="52">
        <v>5556</v>
      </c>
      <c r="U60" s="52">
        <v>5833.8</v>
      </c>
      <c r="V60" s="52" t="s">
        <v>31</v>
      </c>
      <c r="W60" s="49">
        <f t="shared" si="0"/>
        <v>4335.62</v>
      </c>
      <c r="X60" s="53"/>
      <c r="Y60" s="54">
        <f t="shared" si="1"/>
        <v>0</v>
      </c>
    </row>
    <row r="61" spans="1:25" ht="31.5" customHeight="1">
      <c r="A61" s="55">
        <v>11223</v>
      </c>
      <c r="B61" s="55" t="s">
        <v>208</v>
      </c>
      <c r="C61" s="55" t="s">
        <v>200</v>
      </c>
      <c r="D61" s="55" t="s">
        <v>35</v>
      </c>
      <c r="E61" s="55" t="s">
        <v>209</v>
      </c>
      <c r="F61" s="34"/>
      <c r="G61" s="35" t="s">
        <v>27</v>
      </c>
      <c r="H61" s="56" t="s">
        <v>202</v>
      </c>
      <c r="I61" s="56" t="s">
        <v>203</v>
      </c>
      <c r="J61" s="56">
        <v>10</v>
      </c>
      <c r="K61" s="56">
        <v>1800</v>
      </c>
      <c r="L61" s="56">
        <v>550</v>
      </c>
      <c r="M61" s="56">
        <v>0.9</v>
      </c>
      <c r="N61" s="56" t="s">
        <v>56</v>
      </c>
      <c r="O61" s="56" t="s">
        <v>45</v>
      </c>
      <c r="P61" s="56">
        <v>400</v>
      </c>
      <c r="Q61" s="55"/>
      <c r="R61" s="55"/>
      <c r="S61" s="58">
        <v>5503.36</v>
      </c>
      <c r="T61" s="58">
        <v>7052.73</v>
      </c>
      <c r="U61" s="58">
        <v>7405.37</v>
      </c>
      <c r="V61" s="58" t="s">
        <v>31</v>
      </c>
      <c r="W61" s="55">
        <f t="shared" si="0"/>
        <v>5503.36</v>
      </c>
      <c r="X61" s="39"/>
      <c r="Y61" s="59">
        <f t="shared" si="1"/>
        <v>0</v>
      </c>
    </row>
    <row r="62" spans="1:25" ht="31.5" customHeight="1">
      <c r="A62" s="33">
        <v>7351</v>
      </c>
      <c r="B62" s="33" t="s">
        <v>210</v>
      </c>
      <c r="C62" s="33" t="s">
        <v>200</v>
      </c>
      <c r="D62" s="33" t="s">
        <v>35</v>
      </c>
      <c r="E62" s="33" t="s">
        <v>211</v>
      </c>
      <c r="F62" s="34"/>
      <c r="G62" s="67" t="s">
        <v>74</v>
      </c>
      <c r="H62" s="36" t="s">
        <v>202</v>
      </c>
      <c r="I62" s="36" t="s">
        <v>203</v>
      </c>
      <c r="J62" s="36">
        <v>10</v>
      </c>
      <c r="K62" s="36">
        <v>1800</v>
      </c>
      <c r="L62" s="36">
        <v>480</v>
      </c>
      <c r="M62" s="36">
        <v>0.9</v>
      </c>
      <c r="N62" s="36" t="s">
        <v>56</v>
      </c>
      <c r="O62" s="36" t="s">
        <v>45</v>
      </c>
      <c r="P62" s="36">
        <v>400</v>
      </c>
      <c r="Q62" s="33"/>
      <c r="R62" s="33"/>
      <c r="S62" s="65">
        <v>3098.66</v>
      </c>
      <c r="T62" s="65">
        <v>3970.81</v>
      </c>
      <c r="U62" s="65">
        <v>4169.3505000000005</v>
      </c>
      <c r="V62" s="65" t="s">
        <v>31</v>
      </c>
      <c r="W62" s="33">
        <f t="shared" si="0"/>
        <v>3098.66</v>
      </c>
      <c r="X62" s="39"/>
      <c r="Y62" s="40">
        <f t="shared" si="1"/>
        <v>0</v>
      </c>
    </row>
    <row r="63" spans="1:25" ht="31.5" customHeight="1">
      <c r="A63" s="41">
        <v>31882</v>
      </c>
      <c r="B63" s="41" t="s">
        <v>212</v>
      </c>
      <c r="C63" s="41" t="s">
        <v>200</v>
      </c>
      <c r="D63" s="41" t="s">
        <v>35</v>
      </c>
      <c r="E63" s="41" t="s">
        <v>213</v>
      </c>
      <c r="F63" s="42"/>
      <c r="G63" s="43"/>
      <c r="H63" s="44" t="s">
        <v>214</v>
      </c>
      <c r="I63" s="44" t="s">
        <v>203</v>
      </c>
      <c r="J63" s="44">
        <v>10</v>
      </c>
      <c r="K63" s="44">
        <v>1800</v>
      </c>
      <c r="L63" s="44">
        <v>480</v>
      </c>
      <c r="M63" s="44">
        <v>0.9</v>
      </c>
      <c r="N63" s="44" t="s">
        <v>56</v>
      </c>
      <c r="O63" s="44" t="s">
        <v>45</v>
      </c>
      <c r="P63" s="44">
        <v>400</v>
      </c>
      <c r="Q63" s="41"/>
      <c r="R63" s="41"/>
      <c r="S63" s="46">
        <v>3029.45</v>
      </c>
      <c r="T63" s="46">
        <v>3882.36</v>
      </c>
      <c r="U63" s="46">
        <v>4076.48</v>
      </c>
      <c r="V63" s="46" t="s">
        <v>31</v>
      </c>
      <c r="W63" s="41">
        <f t="shared" si="0"/>
        <v>3029.45</v>
      </c>
      <c r="X63" s="47"/>
      <c r="Y63" s="48">
        <f t="shared" si="1"/>
        <v>0</v>
      </c>
    </row>
    <row r="64" spans="1:25" ht="31.5" customHeight="1">
      <c r="A64" s="49">
        <v>4119160</v>
      </c>
      <c r="B64" s="49" t="s">
        <v>215</v>
      </c>
      <c r="C64" s="49" t="s">
        <v>200</v>
      </c>
      <c r="D64" s="49" t="s">
        <v>35</v>
      </c>
      <c r="E64" s="49" t="s">
        <v>216</v>
      </c>
      <c r="F64" s="50"/>
      <c r="G64" s="43"/>
      <c r="H64" s="51" t="s">
        <v>202</v>
      </c>
      <c r="I64" s="51" t="s">
        <v>203</v>
      </c>
      <c r="J64" s="51">
        <v>10</v>
      </c>
      <c r="K64" s="51">
        <v>2200</v>
      </c>
      <c r="L64" s="51">
        <v>370</v>
      </c>
      <c r="M64" s="51">
        <v>0</v>
      </c>
      <c r="N64" s="51" t="s">
        <v>56</v>
      </c>
      <c r="O64" s="51" t="s">
        <v>45</v>
      </c>
      <c r="P64" s="51">
        <v>400</v>
      </c>
      <c r="Q64" s="49"/>
      <c r="R64" s="49"/>
      <c r="S64" s="52">
        <v>3867.21</v>
      </c>
      <c r="T64" s="52">
        <v>4955.67</v>
      </c>
      <c r="U64" s="52">
        <v>5203.45</v>
      </c>
      <c r="V64" s="52" t="s">
        <v>31</v>
      </c>
      <c r="W64" s="49">
        <f t="shared" si="0"/>
        <v>3867.21</v>
      </c>
      <c r="X64" s="53"/>
      <c r="Y64" s="54">
        <f t="shared" si="1"/>
        <v>0</v>
      </c>
    </row>
    <row r="65" spans="1:25" ht="31.5" customHeight="1">
      <c r="A65" s="55">
        <v>30389</v>
      </c>
      <c r="B65" s="55" t="s">
        <v>217</v>
      </c>
      <c r="C65" s="55" t="s">
        <v>200</v>
      </c>
      <c r="D65" s="55" t="s">
        <v>38</v>
      </c>
      <c r="E65" s="55" t="s">
        <v>218</v>
      </c>
      <c r="F65" s="34"/>
      <c r="G65" s="43"/>
      <c r="H65" s="56" t="s">
        <v>214</v>
      </c>
      <c r="I65" s="56" t="s">
        <v>203</v>
      </c>
      <c r="J65" s="56">
        <v>10</v>
      </c>
      <c r="K65" s="56">
        <v>1700</v>
      </c>
      <c r="L65" s="56">
        <v>370</v>
      </c>
      <c r="M65" s="56">
        <v>0</v>
      </c>
      <c r="N65" s="56" t="s">
        <v>56</v>
      </c>
      <c r="O65" s="56" t="s">
        <v>45</v>
      </c>
      <c r="P65" s="56">
        <v>400</v>
      </c>
      <c r="Q65" s="55"/>
      <c r="R65" s="55"/>
      <c r="S65" s="58">
        <v>3157.14</v>
      </c>
      <c r="T65" s="58">
        <v>4046.09</v>
      </c>
      <c r="U65" s="58">
        <v>4248.39</v>
      </c>
      <c r="V65" s="58" t="s">
        <v>31</v>
      </c>
      <c r="W65" s="55">
        <f t="shared" si="0"/>
        <v>3157.14</v>
      </c>
      <c r="X65" s="39"/>
      <c r="Y65" s="59">
        <f t="shared" si="1"/>
        <v>0</v>
      </c>
    </row>
    <row r="66" spans="1:25" ht="31.5" customHeight="1">
      <c r="A66" s="55">
        <v>34448</v>
      </c>
      <c r="B66" s="55" t="s">
        <v>219</v>
      </c>
      <c r="C66" s="55" t="s">
        <v>200</v>
      </c>
      <c r="D66" s="55" t="s">
        <v>35</v>
      </c>
      <c r="E66" s="55" t="s">
        <v>220</v>
      </c>
      <c r="F66" s="34"/>
      <c r="G66" s="43"/>
      <c r="H66" s="56" t="s">
        <v>214</v>
      </c>
      <c r="I66" s="56" t="s">
        <v>221</v>
      </c>
      <c r="J66" s="56">
        <v>10</v>
      </c>
      <c r="K66" s="56">
        <v>2600</v>
      </c>
      <c r="L66" s="56">
        <v>330</v>
      </c>
      <c r="M66" s="56">
        <v>0.9</v>
      </c>
      <c r="N66" s="56" t="s">
        <v>56</v>
      </c>
      <c r="O66" s="56" t="s">
        <v>45</v>
      </c>
      <c r="P66" s="56">
        <v>400</v>
      </c>
      <c r="Q66" s="55"/>
      <c r="R66" s="55"/>
      <c r="S66" s="58">
        <v>3629.73</v>
      </c>
      <c r="T66" s="58">
        <v>4651.43</v>
      </c>
      <c r="U66" s="58">
        <v>4884</v>
      </c>
      <c r="V66" s="58" t="s">
        <v>31</v>
      </c>
      <c r="W66" s="55">
        <f t="shared" si="0"/>
        <v>3629.73</v>
      </c>
      <c r="X66" s="39"/>
      <c r="Y66" s="59">
        <f t="shared" si="1"/>
        <v>0</v>
      </c>
    </row>
    <row r="67" spans="1:25" ht="31.5" customHeight="1">
      <c r="A67" s="49">
        <v>30391</v>
      </c>
      <c r="B67" s="49" t="s">
        <v>222</v>
      </c>
      <c r="C67" s="49" t="s">
        <v>200</v>
      </c>
      <c r="D67" s="49" t="s">
        <v>35</v>
      </c>
      <c r="E67" s="49" t="s">
        <v>223</v>
      </c>
      <c r="F67" s="50"/>
      <c r="G67" s="43"/>
      <c r="H67" s="51" t="s">
        <v>202</v>
      </c>
      <c r="I67" s="51" t="s">
        <v>221</v>
      </c>
      <c r="J67" s="51">
        <v>10</v>
      </c>
      <c r="K67" s="51">
        <v>4500</v>
      </c>
      <c r="L67" s="51">
        <v>330</v>
      </c>
      <c r="M67" s="51">
        <v>0.9</v>
      </c>
      <c r="N67" s="51" t="s">
        <v>56</v>
      </c>
      <c r="O67" s="51" t="s">
        <v>45</v>
      </c>
      <c r="P67" s="51">
        <v>400</v>
      </c>
      <c r="Q67" s="49"/>
      <c r="R67" s="49"/>
      <c r="S67" s="52">
        <v>4858.93</v>
      </c>
      <c r="T67" s="52">
        <v>6226.58</v>
      </c>
      <c r="U67" s="52">
        <v>6537.91</v>
      </c>
      <c r="V67" s="52" t="s">
        <v>31</v>
      </c>
      <c r="W67" s="49">
        <f t="shared" si="0"/>
        <v>4858.93</v>
      </c>
      <c r="X67" s="53"/>
      <c r="Y67" s="54">
        <f t="shared" si="1"/>
        <v>0</v>
      </c>
    </row>
    <row r="68" spans="1:25" ht="31.5" customHeight="1">
      <c r="A68" s="33">
        <v>35079</v>
      </c>
      <c r="B68" s="33" t="s">
        <v>224</v>
      </c>
      <c r="C68" s="33" t="s">
        <v>200</v>
      </c>
      <c r="D68" s="33" t="s">
        <v>35</v>
      </c>
      <c r="E68" s="33" t="s">
        <v>225</v>
      </c>
      <c r="F68" s="34"/>
      <c r="G68" s="43"/>
      <c r="H68" s="36" t="s">
        <v>202</v>
      </c>
      <c r="I68" s="36" t="s">
        <v>221</v>
      </c>
      <c r="J68" s="36">
        <v>10</v>
      </c>
      <c r="K68" s="36">
        <v>1900</v>
      </c>
      <c r="L68" s="36">
        <v>370</v>
      </c>
      <c r="M68" s="36">
        <v>0.96</v>
      </c>
      <c r="N68" s="36" t="s">
        <v>56</v>
      </c>
      <c r="O68" s="36" t="s">
        <v>45</v>
      </c>
      <c r="P68" s="36">
        <v>400</v>
      </c>
      <c r="Q68" s="33"/>
      <c r="R68" s="33"/>
      <c r="S68" s="65">
        <v>4894.73</v>
      </c>
      <c r="T68" s="65">
        <v>6272.37</v>
      </c>
      <c r="U68" s="65">
        <v>6585.99</v>
      </c>
      <c r="V68" s="65" t="s">
        <v>31</v>
      </c>
      <c r="W68" s="33">
        <f t="shared" si="0"/>
        <v>4894.73</v>
      </c>
      <c r="X68" s="39"/>
      <c r="Y68" s="40">
        <f t="shared" si="1"/>
        <v>0</v>
      </c>
    </row>
    <row r="69" spans="1:25" ht="30" customHeight="1">
      <c r="A69" s="29" t="s">
        <v>226</v>
      </c>
      <c r="B69" s="29" t="s">
        <v>9</v>
      </c>
      <c r="C69" s="30" t="s">
        <v>10</v>
      </c>
      <c r="D69" s="30"/>
      <c r="E69" s="30" t="s">
        <v>11</v>
      </c>
      <c r="F69" s="31" t="s">
        <v>12</v>
      </c>
      <c r="G69" s="29" t="s">
        <v>227</v>
      </c>
      <c r="H69" s="29" t="s">
        <v>228</v>
      </c>
      <c r="I69" s="29" t="s">
        <v>229</v>
      </c>
      <c r="J69" s="29" t="s">
        <v>230</v>
      </c>
      <c r="K69" s="29" t="s">
        <v>231</v>
      </c>
      <c r="L69" s="29"/>
      <c r="M69" s="29" t="s">
        <v>232</v>
      </c>
      <c r="N69" s="29" t="s">
        <v>233</v>
      </c>
      <c r="O69" s="29" t="s">
        <v>234</v>
      </c>
      <c r="P69" s="29" t="s">
        <v>235</v>
      </c>
      <c r="Q69" s="30"/>
      <c r="R69" s="30"/>
      <c r="S69" s="32"/>
      <c r="T69" s="32"/>
      <c r="U69" s="32"/>
      <c r="V69" s="32"/>
      <c r="W69" s="30"/>
      <c r="X69" s="30"/>
      <c r="Y69" s="30"/>
    </row>
    <row r="70" spans="1:25" ht="31.5" customHeight="1">
      <c r="A70" s="33">
        <v>4119090</v>
      </c>
      <c r="B70" s="33" t="s">
        <v>236</v>
      </c>
      <c r="C70" s="33" t="s">
        <v>237</v>
      </c>
      <c r="D70" s="33" t="s">
        <v>35</v>
      </c>
      <c r="E70" s="33" t="s">
        <v>238</v>
      </c>
      <c r="F70" s="34"/>
      <c r="G70" s="43"/>
      <c r="H70" s="33" t="s">
        <v>239</v>
      </c>
      <c r="I70" s="36">
        <v>270</v>
      </c>
      <c r="J70" s="36" t="s">
        <v>240</v>
      </c>
      <c r="K70" s="36">
        <v>8500</v>
      </c>
      <c r="L70" s="36"/>
      <c r="M70" s="36">
        <v>1.3</v>
      </c>
      <c r="N70" s="36" t="s">
        <v>56</v>
      </c>
      <c r="O70" s="36" t="s">
        <v>45</v>
      </c>
      <c r="P70" s="36">
        <v>254</v>
      </c>
      <c r="Q70" s="33"/>
      <c r="R70" s="33"/>
      <c r="S70" s="65">
        <v>8893.81</v>
      </c>
      <c r="T70" s="65">
        <v>11397.41</v>
      </c>
      <c r="U70" s="65">
        <v>11967.28</v>
      </c>
      <c r="V70" s="65" t="s">
        <v>31</v>
      </c>
      <c r="W70" s="33">
        <f t="shared" si="0"/>
        <v>8893.81</v>
      </c>
      <c r="X70" s="39"/>
      <c r="Y70" s="40">
        <f t="shared" si="1"/>
        <v>0</v>
      </c>
    </row>
    <row r="71" spans="1:25" ht="31.5" customHeight="1">
      <c r="A71" s="41">
        <v>7321</v>
      </c>
      <c r="B71" s="41" t="s">
        <v>241</v>
      </c>
      <c r="C71" s="41" t="s">
        <v>237</v>
      </c>
      <c r="D71" s="41" t="s">
        <v>38</v>
      </c>
      <c r="E71" s="41" t="s">
        <v>242</v>
      </c>
      <c r="F71" s="42"/>
      <c r="G71" s="43"/>
      <c r="H71" s="41" t="s">
        <v>243</v>
      </c>
      <c r="I71" s="44">
        <v>200</v>
      </c>
      <c r="J71" s="44">
        <v>6</v>
      </c>
      <c r="K71" s="44">
        <v>7500</v>
      </c>
      <c r="L71" s="44"/>
      <c r="M71" s="44">
        <v>1.12</v>
      </c>
      <c r="N71" s="44" t="s">
        <v>56</v>
      </c>
      <c r="O71" s="44" t="s">
        <v>45</v>
      </c>
      <c r="P71" s="44">
        <v>270</v>
      </c>
      <c r="Q71" s="41"/>
      <c r="R71" s="41"/>
      <c r="S71" s="46">
        <v>7828.7</v>
      </c>
      <c r="T71" s="46">
        <v>10032.41</v>
      </c>
      <c r="U71" s="46">
        <v>10534.03</v>
      </c>
      <c r="V71" s="46" t="s">
        <v>31</v>
      </c>
      <c r="W71" s="41">
        <f aca="true" t="shared" si="2" ref="W71:W134">S71-S71*$W$4</f>
        <v>7828.7</v>
      </c>
      <c r="X71" s="47"/>
      <c r="Y71" s="48">
        <f t="shared" si="1"/>
        <v>0</v>
      </c>
    </row>
    <row r="72" spans="1:25" ht="31.5" customHeight="1">
      <c r="A72" s="33">
        <v>27404</v>
      </c>
      <c r="B72" s="33" t="s">
        <v>244</v>
      </c>
      <c r="C72" s="33" t="s">
        <v>237</v>
      </c>
      <c r="D72" s="33" t="s">
        <v>38</v>
      </c>
      <c r="E72" s="33" t="s">
        <v>245</v>
      </c>
      <c r="F72" s="34"/>
      <c r="G72" s="43"/>
      <c r="H72" s="33" t="s">
        <v>243</v>
      </c>
      <c r="I72" s="36">
        <v>200</v>
      </c>
      <c r="J72" s="36">
        <v>6</v>
      </c>
      <c r="K72" s="36">
        <v>7500</v>
      </c>
      <c r="L72" s="36"/>
      <c r="M72" s="36"/>
      <c r="N72" s="36" t="s">
        <v>56</v>
      </c>
      <c r="O72" s="36" t="s">
        <v>45</v>
      </c>
      <c r="P72" s="36">
        <v>270</v>
      </c>
      <c r="Q72" s="33"/>
      <c r="R72" s="33"/>
      <c r="S72" s="65">
        <v>9568.68</v>
      </c>
      <c r="T72" s="65">
        <v>12262.46</v>
      </c>
      <c r="U72" s="65">
        <v>12875.58</v>
      </c>
      <c r="V72" s="65" t="s">
        <v>57</v>
      </c>
      <c r="W72" s="33">
        <f t="shared" si="2"/>
        <v>9568.68</v>
      </c>
      <c r="X72" s="39"/>
      <c r="Y72" s="40">
        <f aca="true" t="shared" si="3" ref="Y72:Y135">X72*W72</f>
        <v>0</v>
      </c>
    </row>
    <row r="73" spans="1:25" ht="30" customHeight="1">
      <c r="A73" s="41">
        <v>11230</v>
      </c>
      <c r="B73" s="41" t="s">
        <v>246</v>
      </c>
      <c r="C73" s="41" t="s">
        <v>237</v>
      </c>
      <c r="D73" s="41" t="s">
        <v>38</v>
      </c>
      <c r="E73" s="41" t="s">
        <v>247</v>
      </c>
      <c r="F73" s="42"/>
      <c r="G73" s="67" t="s">
        <v>74</v>
      </c>
      <c r="H73" s="41" t="s">
        <v>243</v>
      </c>
      <c r="I73" s="44">
        <v>35</v>
      </c>
      <c r="J73" s="44" t="s">
        <v>248</v>
      </c>
      <c r="K73" s="44">
        <v>13000</v>
      </c>
      <c r="L73" s="44"/>
      <c r="M73" s="44">
        <v>0.88</v>
      </c>
      <c r="N73" s="44" t="s">
        <v>56</v>
      </c>
      <c r="O73" s="44" t="s">
        <v>45</v>
      </c>
      <c r="P73" s="44">
        <v>270</v>
      </c>
      <c r="Q73" s="41"/>
      <c r="R73" s="41"/>
      <c r="S73" s="46">
        <v>3588.55</v>
      </c>
      <c r="T73" s="46">
        <v>4598.74</v>
      </c>
      <c r="U73" s="46">
        <v>4828.68</v>
      </c>
      <c r="V73" s="46" t="s">
        <v>31</v>
      </c>
      <c r="W73" s="41">
        <f t="shared" si="2"/>
        <v>3588.55</v>
      </c>
      <c r="X73" s="47"/>
      <c r="Y73" s="48">
        <f t="shared" si="3"/>
        <v>0</v>
      </c>
    </row>
    <row r="74" spans="1:25" ht="31.5" customHeight="1">
      <c r="A74" s="33">
        <v>9659</v>
      </c>
      <c r="B74" s="33" t="s">
        <v>249</v>
      </c>
      <c r="C74" s="33" t="s">
        <v>237</v>
      </c>
      <c r="D74" s="33" t="s">
        <v>38</v>
      </c>
      <c r="E74" s="33" t="s">
        <v>250</v>
      </c>
      <c r="F74" s="34"/>
      <c r="G74" s="43"/>
      <c r="H74" s="33" t="s">
        <v>243</v>
      </c>
      <c r="I74" s="36">
        <v>35</v>
      </c>
      <c r="J74" s="36" t="s">
        <v>248</v>
      </c>
      <c r="K74" s="36">
        <v>13000</v>
      </c>
      <c r="L74" s="36"/>
      <c r="M74" s="36"/>
      <c r="N74" s="36" t="s">
        <v>56</v>
      </c>
      <c r="O74" s="36" t="s">
        <v>45</v>
      </c>
      <c r="P74" s="36">
        <v>270</v>
      </c>
      <c r="Q74" s="33"/>
      <c r="R74" s="33"/>
      <c r="S74" s="65">
        <v>4684.69</v>
      </c>
      <c r="T74" s="65">
        <v>6003.26</v>
      </c>
      <c r="U74" s="65">
        <v>6303.42</v>
      </c>
      <c r="V74" s="65" t="s">
        <v>31</v>
      </c>
      <c r="W74" s="33">
        <f t="shared" si="2"/>
        <v>4684.69</v>
      </c>
      <c r="X74" s="39"/>
      <c r="Y74" s="40">
        <f t="shared" si="3"/>
        <v>0</v>
      </c>
    </row>
    <row r="75" spans="1:25" ht="30" customHeight="1">
      <c r="A75" s="41">
        <v>27401</v>
      </c>
      <c r="B75" s="41" t="s">
        <v>251</v>
      </c>
      <c r="C75" s="41" t="s">
        <v>237</v>
      </c>
      <c r="D75" s="41" t="s">
        <v>35</v>
      </c>
      <c r="E75" s="41" t="s">
        <v>252</v>
      </c>
      <c r="F75" s="42"/>
      <c r="G75" s="43"/>
      <c r="H75" s="41" t="s">
        <v>243</v>
      </c>
      <c r="I75" s="44">
        <v>35</v>
      </c>
      <c r="J75" s="44" t="s">
        <v>248</v>
      </c>
      <c r="K75" s="44">
        <v>10000</v>
      </c>
      <c r="L75" s="44"/>
      <c r="M75" s="44">
        <v>0.7</v>
      </c>
      <c r="N75" s="44" t="s">
        <v>56</v>
      </c>
      <c r="O75" s="44" t="s">
        <v>45</v>
      </c>
      <c r="P75" s="44">
        <v>270</v>
      </c>
      <c r="Q75" s="41"/>
      <c r="R75" s="41"/>
      <c r="S75" s="46">
        <v>3695.96</v>
      </c>
      <c r="T75" s="46">
        <v>4736.12</v>
      </c>
      <c r="U75" s="46">
        <v>4972.93</v>
      </c>
      <c r="V75" s="46" t="s">
        <v>31</v>
      </c>
      <c r="W75" s="41">
        <f t="shared" si="2"/>
        <v>3695.96</v>
      </c>
      <c r="X75" s="47"/>
      <c r="Y75" s="48">
        <f t="shared" si="3"/>
        <v>0</v>
      </c>
    </row>
    <row r="76" spans="1:25" ht="31.5" customHeight="1">
      <c r="A76" s="33">
        <v>8094610</v>
      </c>
      <c r="B76" s="33" t="s">
        <v>253</v>
      </c>
      <c r="C76" s="33" t="s">
        <v>237</v>
      </c>
      <c r="D76" s="33" t="s">
        <v>35</v>
      </c>
      <c r="E76" s="33" t="s">
        <v>254</v>
      </c>
      <c r="F76" s="34"/>
      <c r="G76" s="43"/>
      <c r="H76" s="33" t="s">
        <v>255</v>
      </c>
      <c r="I76" s="36" t="s">
        <v>256</v>
      </c>
      <c r="J76" s="36">
        <v>6</v>
      </c>
      <c r="K76" s="36">
        <v>1800</v>
      </c>
      <c r="L76" s="36"/>
      <c r="M76" s="36">
        <v>1.36</v>
      </c>
      <c r="N76" s="36" t="s">
        <v>56</v>
      </c>
      <c r="O76" s="36" t="s">
        <v>45</v>
      </c>
      <c r="P76" s="36">
        <v>450</v>
      </c>
      <c r="Q76" s="33"/>
      <c r="R76" s="33"/>
      <c r="S76" s="65">
        <v>12891.11</v>
      </c>
      <c r="T76" s="65">
        <v>16519.95</v>
      </c>
      <c r="U76" s="65">
        <v>17345.95</v>
      </c>
      <c r="V76" s="65" t="s">
        <v>31</v>
      </c>
      <c r="W76" s="33">
        <f t="shared" si="2"/>
        <v>12891.11</v>
      </c>
      <c r="X76" s="39"/>
      <c r="Y76" s="40">
        <f t="shared" si="3"/>
        <v>0</v>
      </c>
    </row>
    <row r="77" spans="1:25" ht="30" customHeight="1">
      <c r="A77" s="41">
        <v>7322</v>
      </c>
      <c r="B77" s="41" t="s">
        <v>257</v>
      </c>
      <c r="C77" s="41" t="s">
        <v>237</v>
      </c>
      <c r="D77" s="41" t="s">
        <v>35</v>
      </c>
      <c r="E77" s="41" t="s">
        <v>258</v>
      </c>
      <c r="F77" s="42"/>
      <c r="G77" s="67" t="s">
        <v>74</v>
      </c>
      <c r="H77" s="41" t="s">
        <v>259</v>
      </c>
      <c r="I77" s="44" t="s">
        <v>260</v>
      </c>
      <c r="J77" s="44">
        <v>6</v>
      </c>
      <c r="K77" s="44">
        <v>800</v>
      </c>
      <c r="L77" s="44"/>
      <c r="M77" s="44">
        <v>1.21</v>
      </c>
      <c r="N77" s="44" t="s">
        <v>56</v>
      </c>
      <c r="O77" s="44" t="s">
        <v>45</v>
      </c>
      <c r="P77" s="44">
        <v>450</v>
      </c>
      <c r="Q77" s="41"/>
      <c r="R77" s="41"/>
      <c r="S77" s="46">
        <v>4335.62</v>
      </c>
      <c r="T77" s="46">
        <v>5556</v>
      </c>
      <c r="U77" s="46">
        <v>5833.8</v>
      </c>
      <c r="V77" s="46" t="s">
        <v>31</v>
      </c>
      <c r="W77" s="41">
        <f t="shared" si="2"/>
        <v>4335.62</v>
      </c>
      <c r="X77" s="47"/>
      <c r="Y77" s="48">
        <f t="shared" si="3"/>
        <v>0</v>
      </c>
    </row>
    <row r="78" spans="1:25" ht="30" customHeight="1">
      <c r="A78" s="33">
        <v>27403</v>
      </c>
      <c r="B78" s="33" t="s">
        <v>261</v>
      </c>
      <c r="C78" s="33" t="s">
        <v>237</v>
      </c>
      <c r="D78" s="33" t="s">
        <v>35</v>
      </c>
      <c r="E78" s="33" t="s">
        <v>262</v>
      </c>
      <c r="F78" s="34"/>
      <c r="G78" s="43"/>
      <c r="H78" s="33" t="s">
        <v>259</v>
      </c>
      <c r="I78" s="36" t="s">
        <v>263</v>
      </c>
      <c r="J78" s="36">
        <v>6</v>
      </c>
      <c r="K78" s="36">
        <v>1800</v>
      </c>
      <c r="L78" s="36"/>
      <c r="M78" s="36">
        <v>1.14</v>
      </c>
      <c r="N78" s="36" t="s">
        <v>56</v>
      </c>
      <c r="O78" s="36" t="s">
        <v>45</v>
      </c>
      <c r="P78" s="36">
        <v>450</v>
      </c>
      <c r="Q78" s="33"/>
      <c r="R78" s="33"/>
      <c r="S78" s="65">
        <v>3961.49</v>
      </c>
      <c r="T78" s="65">
        <v>5076.74</v>
      </c>
      <c r="U78" s="65">
        <v>5330.58</v>
      </c>
      <c r="V78" s="65" t="s">
        <v>31</v>
      </c>
      <c r="W78" s="33">
        <f t="shared" si="2"/>
        <v>3961.49</v>
      </c>
      <c r="X78" s="39"/>
      <c r="Y78" s="40">
        <f t="shared" si="3"/>
        <v>0</v>
      </c>
    </row>
    <row r="79" spans="1:25" ht="31.5" customHeight="1">
      <c r="A79" s="41">
        <v>4118580</v>
      </c>
      <c r="B79" s="41" t="s">
        <v>264</v>
      </c>
      <c r="C79" s="41" t="s">
        <v>237</v>
      </c>
      <c r="D79" s="41" t="s">
        <v>35</v>
      </c>
      <c r="E79" s="41" t="s">
        <v>265</v>
      </c>
      <c r="F79" s="42"/>
      <c r="G79" s="43"/>
      <c r="H79" s="41" t="s">
        <v>255</v>
      </c>
      <c r="I79" s="44" t="s">
        <v>266</v>
      </c>
      <c r="J79" s="44" t="s">
        <v>267</v>
      </c>
      <c r="K79" s="44">
        <v>1600</v>
      </c>
      <c r="L79" s="44"/>
      <c r="M79" s="44">
        <v>0.6000000000000001</v>
      </c>
      <c r="N79" s="44" t="s">
        <v>56</v>
      </c>
      <c r="O79" s="44" t="s">
        <v>268</v>
      </c>
      <c r="P79" s="44">
        <v>280</v>
      </c>
      <c r="Q79" s="41"/>
      <c r="R79" s="41"/>
      <c r="S79" s="46">
        <v>11699.5</v>
      </c>
      <c r="T79" s="46">
        <v>14993.1</v>
      </c>
      <c r="U79" s="46">
        <v>15742.76</v>
      </c>
      <c r="V79" s="46" t="s">
        <v>31</v>
      </c>
      <c r="W79" s="41">
        <f t="shared" si="2"/>
        <v>11699.5</v>
      </c>
      <c r="X79" s="47"/>
      <c r="Y79" s="48">
        <f t="shared" si="3"/>
        <v>0</v>
      </c>
    </row>
    <row r="80" spans="1:25" ht="31.5" customHeight="1">
      <c r="A80" s="33">
        <v>31880</v>
      </c>
      <c r="B80" s="33" t="s">
        <v>269</v>
      </c>
      <c r="C80" s="33" t="s">
        <v>237</v>
      </c>
      <c r="D80" s="33" t="s">
        <v>35</v>
      </c>
      <c r="E80" s="33" t="s">
        <v>270</v>
      </c>
      <c r="F80" s="34"/>
      <c r="G80" s="43"/>
      <c r="H80" s="33" t="s">
        <v>259</v>
      </c>
      <c r="I80" s="36" t="s">
        <v>271</v>
      </c>
      <c r="J80" s="36">
        <v>4</v>
      </c>
      <c r="K80" s="36">
        <v>1700</v>
      </c>
      <c r="L80" s="36"/>
      <c r="M80" s="36">
        <v>0.66</v>
      </c>
      <c r="N80" s="36" t="s">
        <v>56</v>
      </c>
      <c r="O80" s="36" t="s">
        <v>45</v>
      </c>
      <c r="P80" s="36">
        <v>270</v>
      </c>
      <c r="Q80" s="33"/>
      <c r="R80" s="33"/>
      <c r="S80" s="65">
        <v>4961.56</v>
      </c>
      <c r="T80" s="65">
        <v>6358.31</v>
      </c>
      <c r="U80" s="65">
        <v>6676.23</v>
      </c>
      <c r="V80" s="65" t="s">
        <v>31</v>
      </c>
      <c r="W80" s="33">
        <f t="shared" si="2"/>
        <v>4961.56</v>
      </c>
      <c r="X80" s="39"/>
      <c r="Y80" s="40">
        <f t="shared" si="3"/>
        <v>0</v>
      </c>
    </row>
    <row r="81" spans="1:25" ht="30" customHeight="1">
      <c r="A81" s="29" t="s">
        <v>226</v>
      </c>
      <c r="B81" s="29" t="s">
        <v>9</v>
      </c>
      <c r="C81" s="30" t="s">
        <v>10</v>
      </c>
      <c r="D81" s="30"/>
      <c r="E81" s="30" t="s">
        <v>11</v>
      </c>
      <c r="F81" s="31" t="s">
        <v>12</v>
      </c>
      <c r="G81" s="29" t="s">
        <v>227</v>
      </c>
      <c r="H81" s="29" t="s">
        <v>272</v>
      </c>
      <c r="I81" s="29" t="s">
        <v>273</v>
      </c>
      <c r="J81" s="29" t="s">
        <v>274</v>
      </c>
      <c r="K81" s="29" t="s">
        <v>231</v>
      </c>
      <c r="L81" s="29"/>
      <c r="M81" s="29" t="s">
        <v>232</v>
      </c>
      <c r="N81" s="29" t="s">
        <v>233</v>
      </c>
      <c r="O81" s="29" t="s">
        <v>234</v>
      </c>
      <c r="P81" s="29" t="s">
        <v>235</v>
      </c>
      <c r="Q81" s="30"/>
      <c r="R81" s="30"/>
      <c r="S81" s="32"/>
      <c r="T81" s="32"/>
      <c r="U81" s="32"/>
      <c r="V81" s="32"/>
      <c r="W81" s="30"/>
      <c r="X81" s="30"/>
      <c r="Y81" s="30"/>
    </row>
    <row r="82" spans="1:25" ht="31.5" customHeight="1">
      <c r="A82" s="33">
        <v>35086</v>
      </c>
      <c r="B82" s="33" t="s">
        <v>275</v>
      </c>
      <c r="C82" s="33" t="s">
        <v>276</v>
      </c>
      <c r="D82" s="33" t="s">
        <v>35</v>
      </c>
      <c r="E82" s="33" t="s">
        <v>277</v>
      </c>
      <c r="F82" s="34"/>
      <c r="G82" s="43"/>
      <c r="H82" s="36" t="s">
        <v>278</v>
      </c>
      <c r="I82" s="36">
        <v>152</v>
      </c>
      <c r="J82" s="36">
        <v>2.5</v>
      </c>
      <c r="K82" s="36">
        <v>10000</v>
      </c>
      <c r="L82" s="36"/>
      <c r="M82" s="36">
        <v>0.77</v>
      </c>
      <c r="N82" s="36" t="s">
        <v>56</v>
      </c>
      <c r="O82" s="36" t="s">
        <v>45</v>
      </c>
      <c r="P82" s="36">
        <v>430</v>
      </c>
      <c r="Q82" s="33"/>
      <c r="R82" s="33"/>
      <c r="S82" s="65">
        <v>12952.57</v>
      </c>
      <c r="T82" s="65">
        <v>16598.99</v>
      </c>
      <c r="U82" s="65">
        <v>17428.94</v>
      </c>
      <c r="V82" s="65" t="s">
        <v>31</v>
      </c>
      <c r="W82" s="33">
        <f t="shared" si="2"/>
        <v>12952.57</v>
      </c>
      <c r="X82" s="39"/>
      <c r="Y82" s="40">
        <f t="shared" si="3"/>
        <v>0</v>
      </c>
    </row>
    <row r="83" spans="1:25" ht="31.5" customHeight="1">
      <c r="A83" s="41">
        <v>31874</v>
      </c>
      <c r="B83" s="41" t="s">
        <v>279</v>
      </c>
      <c r="C83" s="41" t="s">
        <v>276</v>
      </c>
      <c r="D83" s="41" t="s">
        <v>35</v>
      </c>
      <c r="E83" s="41" t="s">
        <v>280</v>
      </c>
      <c r="F83" s="42"/>
      <c r="G83" s="43"/>
      <c r="H83" s="44" t="s">
        <v>281</v>
      </c>
      <c r="I83" s="44">
        <v>152</v>
      </c>
      <c r="J83" s="44">
        <v>5</v>
      </c>
      <c r="K83" s="44">
        <v>9000</v>
      </c>
      <c r="L83" s="44"/>
      <c r="M83" s="44">
        <v>1.1</v>
      </c>
      <c r="N83" s="44" t="s">
        <v>56</v>
      </c>
      <c r="O83" s="44" t="s">
        <v>45</v>
      </c>
      <c r="P83" s="44">
        <v>368</v>
      </c>
      <c r="Q83" s="41"/>
      <c r="R83" s="41"/>
      <c r="S83" s="46">
        <v>6666.93</v>
      </c>
      <c r="T83" s="46">
        <v>8543.83</v>
      </c>
      <c r="U83" s="46">
        <v>8971.02</v>
      </c>
      <c r="V83" s="46" t="s">
        <v>31</v>
      </c>
      <c r="W83" s="41">
        <f t="shared" si="2"/>
        <v>6666.93</v>
      </c>
      <c r="X83" s="47"/>
      <c r="Y83" s="48">
        <f t="shared" si="3"/>
        <v>0</v>
      </c>
    </row>
    <row r="84" spans="1:25" ht="31.5" customHeight="1">
      <c r="A84" s="33">
        <v>7360</v>
      </c>
      <c r="B84" s="33" t="s">
        <v>282</v>
      </c>
      <c r="C84" s="33" t="s">
        <v>276</v>
      </c>
      <c r="D84" s="33" t="s">
        <v>35</v>
      </c>
      <c r="E84" s="33" t="s">
        <v>283</v>
      </c>
      <c r="F84" s="34"/>
      <c r="G84" s="35" t="s">
        <v>27</v>
      </c>
      <c r="H84" s="36" t="s">
        <v>281</v>
      </c>
      <c r="I84" s="36">
        <v>152</v>
      </c>
      <c r="J84" s="36">
        <v>5</v>
      </c>
      <c r="K84" s="36">
        <v>10000</v>
      </c>
      <c r="L84" s="36"/>
      <c r="M84" s="36">
        <v>1.1</v>
      </c>
      <c r="N84" s="36" t="s">
        <v>56</v>
      </c>
      <c r="O84" s="36" t="s">
        <v>45</v>
      </c>
      <c r="P84" s="36">
        <v>368</v>
      </c>
      <c r="Q84" s="33"/>
      <c r="R84" s="33"/>
      <c r="S84" s="65">
        <v>6947.97</v>
      </c>
      <c r="T84" s="65">
        <v>8903.9</v>
      </c>
      <c r="U84" s="65">
        <v>9349.1</v>
      </c>
      <c r="V84" s="65" t="s">
        <v>31</v>
      </c>
      <c r="W84" s="33">
        <f t="shared" si="2"/>
        <v>6947.97</v>
      </c>
      <c r="X84" s="39"/>
      <c r="Y84" s="40">
        <f t="shared" si="3"/>
        <v>0</v>
      </c>
    </row>
    <row r="85" spans="1:25" ht="31.5" customHeight="1">
      <c r="A85" s="41">
        <v>7361</v>
      </c>
      <c r="B85" s="41" t="s">
        <v>284</v>
      </c>
      <c r="C85" s="41" t="s">
        <v>276</v>
      </c>
      <c r="D85" s="41" t="s">
        <v>35</v>
      </c>
      <c r="E85" s="41" t="s">
        <v>285</v>
      </c>
      <c r="F85" s="42"/>
      <c r="G85" s="43"/>
      <c r="H85" s="44" t="s">
        <v>281</v>
      </c>
      <c r="I85" s="44">
        <v>152</v>
      </c>
      <c r="J85" s="44">
        <v>5</v>
      </c>
      <c r="K85" s="44">
        <v>10000</v>
      </c>
      <c r="L85" s="44"/>
      <c r="M85" s="44">
        <v>1.8</v>
      </c>
      <c r="N85" s="44" t="s">
        <v>56</v>
      </c>
      <c r="O85" s="44" t="s">
        <v>45</v>
      </c>
      <c r="P85" s="44">
        <v>450</v>
      </c>
      <c r="Q85" s="41"/>
      <c r="R85" s="41"/>
      <c r="S85" s="46">
        <v>10684.51</v>
      </c>
      <c r="T85" s="46">
        <v>13692.08</v>
      </c>
      <c r="U85" s="46">
        <v>14376.68</v>
      </c>
      <c r="V85" s="46" t="s">
        <v>31</v>
      </c>
      <c r="W85" s="41">
        <f t="shared" si="2"/>
        <v>10684.51</v>
      </c>
      <c r="X85" s="47"/>
      <c r="Y85" s="48">
        <f t="shared" si="3"/>
        <v>0</v>
      </c>
    </row>
    <row r="86" spans="1:25" ht="31.5" customHeight="1">
      <c r="A86" s="33">
        <v>27396</v>
      </c>
      <c r="B86" s="33" t="s">
        <v>286</v>
      </c>
      <c r="C86" s="33" t="s">
        <v>276</v>
      </c>
      <c r="D86" s="33" t="s">
        <v>38</v>
      </c>
      <c r="E86" s="33" t="s">
        <v>287</v>
      </c>
      <c r="F86" s="34"/>
      <c r="G86" s="67" t="s">
        <v>74</v>
      </c>
      <c r="H86" s="36" t="s">
        <v>281</v>
      </c>
      <c r="I86" s="36">
        <v>152</v>
      </c>
      <c r="J86" s="36">
        <v>5</v>
      </c>
      <c r="K86" s="36">
        <v>10000</v>
      </c>
      <c r="L86" s="36"/>
      <c r="M86" s="36">
        <v>2.1</v>
      </c>
      <c r="N86" s="36" t="s">
        <v>56</v>
      </c>
      <c r="O86" s="36" t="s">
        <v>45</v>
      </c>
      <c r="P86" s="36">
        <v>450</v>
      </c>
      <c r="Q86" s="33"/>
      <c r="R86" s="33"/>
      <c r="S86" s="65">
        <v>3530.08</v>
      </c>
      <c r="T86" s="65">
        <v>4524.09</v>
      </c>
      <c r="U86" s="65">
        <v>4750.29</v>
      </c>
      <c r="V86" s="65" t="s">
        <v>31</v>
      </c>
      <c r="W86" s="33">
        <f t="shared" si="2"/>
        <v>3530.08</v>
      </c>
      <c r="X86" s="39"/>
      <c r="Y86" s="40">
        <f t="shared" si="3"/>
        <v>0</v>
      </c>
    </row>
    <row r="87" spans="1:25" ht="31.5" customHeight="1">
      <c r="A87" s="41">
        <v>30179</v>
      </c>
      <c r="B87" s="41" t="s">
        <v>288</v>
      </c>
      <c r="C87" s="41" t="s">
        <v>276</v>
      </c>
      <c r="D87" s="41" t="s">
        <v>35</v>
      </c>
      <c r="E87" s="41" t="s">
        <v>289</v>
      </c>
      <c r="F87" s="42"/>
      <c r="G87" s="43"/>
      <c r="H87" s="44" t="s">
        <v>290</v>
      </c>
      <c r="I87" s="44">
        <v>127</v>
      </c>
      <c r="J87" s="44">
        <v>5</v>
      </c>
      <c r="K87" s="44">
        <v>10000</v>
      </c>
      <c r="L87" s="44"/>
      <c r="M87" s="44">
        <v>0.77</v>
      </c>
      <c r="N87" s="44" t="s">
        <v>56</v>
      </c>
      <c r="O87" s="44" t="s">
        <v>45</v>
      </c>
      <c r="P87" s="44">
        <v>430</v>
      </c>
      <c r="Q87" s="41"/>
      <c r="R87" s="41"/>
      <c r="S87" s="46">
        <v>12888.12</v>
      </c>
      <c r="T87" s="46">
        <v>16516.18</v>
      </c>
      <c r="U87" s="46">
        <v>17341.99</v>
      </c>
      <c r="V87" s="46" t="s">
        <v>57</v>
      </c>
      <c r="W87" s="41">
        <f t="shared" si="2"/>
        <v>12888.12</v>
      </c>
      <c r="X87" s="47"/>
      <c r="Y87" s="48">
        <f t="shared" si="3"/>
        <v>0</v>
      </c>
    </row>
    <row r="88" spans="1:25" ht="31.5" customHeight="1">
      <c r="A88" s="33">
        <v>31871</v>
      </c>
      <c r="B88" s="33" t="s">
        <v>291</v>
      </c>
      <c r="C88" s="33" t="s">
        <v>276</v>
      </c>
      <c r="D88" s="33" t="s">
        <v>35</v>
      </c>
      <c r="E88" s="33" t="s">
        <v>292</v>
      </c>
      <c r="F88" s="34"/>
      <c r="G88" s="43"/>
      <c r="H88" s="36" t="s">
        <v>293</v>
      </c>
      <c r="I88" s="36">
        <v>127</v>
      </c>
      <c r="J88" s="36">
        <v>5</v>
      </c>
      <c r="K88" s="36">
        <v>8000</v>
      </c>
      <c r="L88" s="36"/>
      <c r="M88" s="36">
        <v>0.95</v>
      </c>
      <c r="N88" s="36" t="s">
        <v>56</v>
      </c>
      <c r="O88" s="36" t="s">
        <v>45</v>
      </c>
      <c r="P88" s="36">
        <v>430</v>
      </c>
      <c r="Q88" s="33"/>
      <c r="R88" s="33"/>
      <c r="S88" s="65">
        <v>8489.25</v>
      </c>
      <c r="T88" s="65">
        <v>10879.26</v>
      </c>
      <c r="U88" s="65">
        <v>11423.22</v>
      </c>
      <c r="V88" s="65" t="s">
        <v>31</v>
      </c>
      <c r="W88" s="33">
        <f t="shared" si="2"/>
        <v>8489.25</v>
      </c>
      <c r="X88" s="39"/>
      <c r="Y88" s="40">
        <f t="shared" si="3"/>
        <v>0</v>
      </c>
    </row>
    <row r="89" spans="1:25" ht="30" customHeight="1">
      <c r="A89" s="29" t="s">
        <v>294</v>
      </c>
      <c r="B89" s="29" t="s">
        <v>9</v>
      </c>
      <c r="C89" s="30" t="s">
        <v>10</v>
      </c>
      <c r="D89" s="30"/>
      <c r="E89" s="30" t="s">
        <v>11</v>
      </c>
      <c r="F89" s="31" t="s">
        <v>12</v>
      </c>
      <c r="G89" s="29" t="s">
        <v>295</v>
      </c>
      <c r="H89" s="29" t="s">
        <v>272</v>
      </c>
      <c r="I89" s="29" t="s">
        <v>296</v>
      </c>
      <c r="J89" s="29" t="s">
        <v>297</v>
      </c>
      <c r="K89" s="29" t="s">
        <v>298</v>
      </c>
      <c r="L89" s="29"/>
      <c r="M89" s="29" t="s">
        <v>299</v>
      </c>
      <c r="N89" s="29" t="s">
        <v>300</v>
      </c>
      <c r="O89" s="29" t="s">
        <v>301</v>
      </c>
      <c r="P89" s="29" t="s">
        <v>302</v>
      </c>
      <c r="Q89" s="30"/>
      <c r="R89" s="30"/>
      <c r="S89" s="32"/>
      <c r="T89" s="32"/>
      <c r="U89" s="32"/>
      <c r="V89" s="32"/>
      <c r="W89" s="30"/>
      <c r="X89" s="30"/>
      <c r="Y89" s="30"/>
    </row>
    <row r="90" spans="1:25" ht="31.5" customHeight="1">
      <c r="A90" s="33">
        <v>9653</v>
      </c>
      <c r="B90" s="33" t="s">
        <v>303</v>
      </c>
      <c r="C90" s="33" t="s">
        <v>304</v>
      </c>
      <c r="D90" s="33" t="s">
        <v>35</v>
      </c>
      <c r="E90" s="33" t="s">
        <v>305</v>
      </c>
      <c r="F90" s="34"/>
      <c r="G90" s="43"/>
      <c r="H90" s="36" t="s">
        <v>281</v>
      </c>
      <c r="I90" s="36" t="s">
        <v>306</v>
      </c>
      <c r="J90" s="36">
        <v>5</v>
      </c>
      <c r="K90" s="36">
        <v>7000</v>
      </c>
      <c r="L90" s="36"/>
      <c r="M90" s="36">
        <v>1.8</v>
      </c>
      <c r="N90" s="36" t="s">
        <v>56</v>
      </c>
      <c r="O90" s="36" t="s">
        <v>45</v>
      </c>
      <c r="P90" s="36">
        <v>368</v>
      </c>
      <c r="Q90" s="33"/>
      <c r="R90" s="33"/>
      <c r="S90" s="65">
        <v>8365.73</v>
      </c>
      <c r="T90" s="65">
        <v>10720.56</v>
      </c>
      <c r="U90" s="65">
        <v>11256.59</v>
      </c>
      <c r="V90" s="65" t="s">
        <v>31</v>
      </c>
      <c r="W90" s="33">
        <f t="shared" si="2"/>
        <v>8365.73</v>
      </c>
      <c r="X90" s="39"/>
      <c r="Y90" s="40">
        <f t="shared" si="3"/>
        <v>0</v>
      </c>
    </row>
    <row r="91" spans="1:25" ht="31.5" customHeight="1">
      <c r="A91" s="41">
        <v>38696</v>
      </c>
      <c r="B91" s="41" t="s">
        <v>307</v>
      </c>
      <c r="C91" s="41" t="s">
        <v>304</v>
      </c>
      <c r="D91" s="41" t="s">
        <v>35</v>
      </c>
      <c r="E91" s="41" t="s">
        <v>308</v>
      </c>
      <c r="F91" s="42"/>
      <c r="G91" s="43"/>
      <c r="H91" s="44" t="s">
        <v>309</v>
      </c>
      <c r="I91" s="44" t="s">
        <v>310</v>
      </c>
      <c r="J91" s="44">
        <v>5</v>
      </c>
      <c r="K91" s="44">
        <v>20000</v>
      </c>
      <c r="L91" s="44"/>
      <c r="M91" s="44">
        <v>0.5</v>
      </c>
      <c r="N91" s="44" t="s">
        <v>56</v>
      </c>
      <c r="O91" s="44" t="s">
        <v>45</v>
      </c>
      <c r="P91" s="44">
        <v>368</v>
      </c>
      <c r="Q91" s="41"/>
      <c r="R91" s="41"/>
      <c r="S91" s="46">
        <v>6121.55</v>
      </c>
      <c r="T91" s="46">
        <v>7845.01</v>
      </c>
      <c r="U91" s="46">
        <v>8237.26</v>
      </c>
      <c r="V91" s="46" t="s">
        <v>31</v>
      </c>
      <c r="W91" s="41">
        <f t="shared" si="2"/>
        <v>6121.55</v>
      </c>
      <c r="X91" s="47"/>
      <c r="Y91" s="48">
        <f t="shared" si="3"/>
        <v>0</v>
      </c>
    </row>
    <row r="92" spans="1:25" ht="31.5" customHeight="1">
      <c r="A92" s="33">
        <v>7367</v>
      </c>
      <c r="B92" s="33" t="s">
        <v>311</v>
      </c>
      <c r="C92" s="33" t="s">
        <v>304</v>
      </c>
      <c r="D92" s="33" t="s">
        <v>35</v>
      </c>
      <c r="E92" s="33" t="s">
        <v>312</v>
      </c>
      <c r="F92" s="34"/>
      <c r="G92" s="43"/>
      <c r="H92" s="36" t="s">
        <v>309</v>
      </c>
      <c r="I92" s="36" t="s">
        <v>313</v>
      </c>
      <c r="J92" s="36">
        <v>5</v>
      </c>
      <c r="K92" s="36">
        <v>8000</v>
      </c>
      <c r="L92" s="36"/>
      <c r="M92" s="36">
        <v>1.97</v>
      </c>
      <c r="N92" s="36" t="s">
        <v>56</v>
      </c>
      <c r="O92" s="36" t="s">
        <v>45</v>
      </c>
      <c r="P92" s="36">
        <v>450</v>
      </c>
      <c r="Q92" s="33"/>
      <c r="R92" s="33"/>
      <c r="S92" s="65">
        <v>3030.64</v>
      </c>
      <c r="T92" s="65">
        <v>3883.61</v>
      </c>
      <c r="U92" s="65">
        <v>4077.79</v>
      </c>
      <c r="V92" s="65" t="s">
        <v>31</v>
      </c>
      <c r="W92" s="33">
        <f t="shared" si="2"/>
        <v>3030.64</v>
      </c>
      <c r="X92" s="39"/>
      <c r="Y92" s="40">
        <f t="shared" si="3"/>
        <v>0</v>
      </c>
    </row>
    <row r="93" spans="1:25" ht="30" customHeight="1">
      <c r="A93" s="29" t="s">
        <v>294</v>
      </c>
      <c r="B93" s="29" t="s">
        <v>9</v>
      </c>
      <c r="C93" s="30" t="s">
        <v>10</v>
      </c>
      <c r="D93" s="30"/>
      <c r="E93" s="30" t="s">
        <v>11</v>
      </c>
      <c r="F93" s="31" t="s">
        <v>12</v>
      </c>
      <c r="G93" s="29" t="s">
        <v>295</v>
      </c>
      <c r="H93" s="29" t="s">
        <v>314</v>
      </c>
      <c r="I93" s="29" t="s">
        <v>298</v>
      </c>
      <c r="J93" s="29"/>
      <c r="K93" s="29"/>
      <c r="L93" s="29"/>
      <c r="M93" s="29" t="s">
        <v>299</v>
      </c>
      <c r="N93" s="29" t="s">
        <v>300</v>
      </c>
      <c r="O93" s="29" t="s">
        <v>301</v>
      </c>
      <c r="P93" s="29" t="s">
        <v>302</v>
      </c>
      <c r="Q93" s="30"/>
      <c r="R93" s="30"/>
      <c r="S93" s="32"/>
      <c r="T93" s="32"/>
      <c r="U93" s="32"/>
      <c r="V93" s="32"/>
      <c r="W93" s="30"/>
      <c r="X93" s="30"/>
      <c r="Y93" s="30"/>
    </row>
    <row r="94" spans="1:25" ht="31.5" customHeight="1">
      <c r="A94" s="33">
        <v>7365</v>
      </c>
      <c r="B94" s="33" t="s">
        <v>315</v>
      </c>
      <c r="C94" s="33" t="s">
        <v>316</v>
      </c>
      <c r="D94" s="33" t="s">
        <v>35</v>
      </c>
      <c r="E94" s="33" t="s">
        <v>317</v>
      </c>
      <c r="F94" s="34"/>
      <c r="G94" s="43"/>
      <c r="H94" s="37">
        <v>180</v>
      </c>
      <c r="I94" s="37">
        <v>2500</v>
      </c>
      <c r="J94" s="37"/>
      <c r="K94" s="37"/>
      <c r="L94" s="37"/>
      <c r="M94" s="37">
        <v>2.9</v>
      </c>
      <c r="N94" s="37" t="s">
        <v>56</v>
      </c>
      <c r="O94" s="37" t="s">
        <v>45</v>
      </c>
      <c r="P94" s="37">
        <v>480</v>
      </c>
      <c r="Q94" s="33"/>
      <c r="R94" s="33"/>
      <c r="S94" s="65">
        <v>6354.26</v>
      </c>
      <c r="T94" s="65">
        <v>8142.98</v>
      </c>
      <c r="U94" s="65">
        <v>8550.13</v>
      </c>
      <c r="V94" s="65" t="s">
        <v>31</v>
      </c>
      <c r="W94" s="33">
        <f t="shared" si="2"/>
        <v>6354.26</v>
      </c>
      <c r="X94" s="39"/>
      <c r="Y94" s="40">
        <f t="shared" si="3"/>
        <v>0</v>
      </c>
    </row>
    <row r="95" spans="1:25" ht="31.5" customHeight="1">
      <c r="A95" s="41">
        <v>7364</v>
      </c>
      <c r="B95" s="41" t="s">
        <v>318</v>
      </c>
      <c r="C95" s="41" t="s">
        <v>316</v>
      </c>
      <c r="D95" s="41" t="s">
        <v>35</v>
      </c>
      <c r="E95" s="41" t="s">
        <v>319</v>
      </c>
      <c r="F95" s="42"/>
      <c r="G95" s="43"/>
      <c r="H95" s="45">
        <v>180</v>
      </c>
      <c r="I95" s="45">
        <v>2000</v>
      </c>
      <c r="J95" s="45"/>
      <c r="K95" s="45"/>
      <c r="L95" s="45"/>
      <c r="M95" s="45">
        <v>2.5</v>
      </c>
      <c r="N95" s="45" t="s">
        <v>56</v>
      </c>
      <c r="O95" s="45" t="s">
        <v>45</v>
      </c>
      <c r="P95" s="45">
        <v>480</v>
      </c>
      <c r="Q95" s="41"/>
      <c r="R95" s="41"/>
      <c r="S95" s="46">
        <v>7443.24</v>
      </c>
      <c r="T95" s="46">
        <v>9538.72</v>
      </c>
      <c r="U95" s="46">
        <v>10015.66</v>
      </c>
      <c r="V95" s="46" t="s">
        <v>31</v>
      </c>
      <c r="W95" s="41">
        <f t="shared" si="2"/>
        <v>7443.24</v>
      </c>
      <c r="X95" s="47"/>
      <c r="Y95" s="48">
        <f t="shared" si="3"/>
        <v>0</v>
      </c>
    </row>
    <row r="96" spans="1:25" ht="30" customHeight="1">
      <c r="A96" s="29" t="s">
        <v>294</v>
      </c>
      <c r="B96" s="29" t="s">
        <v>9</v>
      </c>
      <c r="C96" s="30" t="s">
        <v>10</v>
      </c>
      <c r="D96" s="30"/>
      <c r="E96" s="30" t="s">
        <v>11</v>
      </c>
      <c r="F96" s="31" t="s">
        <v>12</v>
      </c>
      <c r="G96" s="29" t="s">
        <v>295</v>
      </c>
      <c r="H96" s="29" t="s">
        <v>320</v>
      </c>
      <c r="I96" s="29" t="s">
        <v>321</v>
      </c>
      <c r="J96" s="29" t="s">
        <v>322</v>
      </c>
      <c r="K96" s="29" t="s">
        <v>298</v>
      </c>
      <c r="L96" s="29"/>
      <c r="M96" s="29" t="s">
        <v>299</v>
      </c>
      <c r="N96" s="29" t="s">
        <v>300</v>
      </c>
      <c r="O96" s="29" t="s">
        <v>301</v>
      </c>
      <c r="P96" s="29" t="s">
        <v>302</v>
      </c>
      <c r="Q96" s="30"/>
      <c r="R96" s="30"/>
      <c r="S96" s="32"/>
      <c r="T96" s="32"/>
      <c r="U96" s="32"/>
      <c r="V96" s="32"/>
      <c r="W96" s="30"/>
      <c r="X96" s="30"/>
      <c r="Y96" s="30"/>
    </row>
    <row r="97" spans="1:25" ht="31.5" customHeight="1">
      <c r="A97" s="33">
        <v>8094620</v>
      </c>
      <c r="B97" s="33" t="s">
        <v>323</v>
      </c>
      <c r="C97" s="33" t="s">
        <v>324</v>
      </c>
      <c r="D97" s="33" t="s">
        <v>35</v>
      </c>
      <c r="E97" s="33" t="s">
        <v>325</v>
      </c>
      <c r="F97" s="34"/>
      <c r="G97" s="43"/>
      <c r="H97" s="33" t="s">
        <v>326</v>
      </c>
      <c r="I97" s="36" t="s">
        <v>327</v>
      </c>
      <c r="J97" s="36">
        <v>1300</v>
      </c>
      <c r="K97" s="36">
        <v>7600</v>
      </c>
      <c r="L97" s="36"/>
      <c r="M97" s="36">
        <v>3</v>
      </c>
      <c r="N97" s="36" t="s">
        <v>30</v>
      </c>
      <c r="O97" s="36" t="s">
        <v>30</v>
      </c>
      <c r="P97" s="36">
        <v>562</v>
      </c>
      <c r="Q97" s="33"/>
      <c r="R97" s="33"/>
      <c r="S97" s="65">
        <v>28661.89</v>
      </c>
      <c r="T97" s="65">
        <v>36730.3</v>
      </c>
      <c r="U97" s="65">
        <v>38566.82</v>
      </c>
      <c r="V97" s="65" t="s">
        <v>31</v>
      </c>
      <c r="W97" s="33">
        <f t="shared" si="2"/>
        <v>28661.89</v>
      </c>
      <c r="X97" s="39"/>
      <c r="Y97" s="40">
        <f t="shared" si="3"/>
        <v>0</v>
      </c>
    </row>
    <row r="98" spans="1:25" ht="31.5" customHeight="1">
      <c r="A98" s="41">
        <v>2142300</v>
      </c>
      <c r="B98" s="41" t="s">
        <v>328</v>
      </c>
      <c r="C98" s="41" t="s">
        <v>324</v>
      </c>
      <c r="D98" s="41" t="s">
        <v>35</v>
      </c>
      <c r="E98" s="41" t="s">
        <v>329</v>
      </c>
      <c r="F98" s="42"/>
      <c r="G98" s="43"/>
      <c r="H98" s="41" t="s">
        <v>330</v>
      </c>
      <c r="I98" s="44" t="s">
        <v>331</v>
      </c>
      <c r="J98" s="44">
        <v>1300</v>
      </c>
      <c r="K98" s="44">
        <v>12000</v>
      </c>
      <c r="L98" s="44"/>
      <c r="M98" s="44">
        <v>2</v>
      </c>
      <c r="N98" s="44" t="s">
        <v>30</v>
      </c>
      <c r="O98" s="44" t="s">
        <v>30</v>
      </c>
      <c r="P98" s="44">
        <v>562</v>
      </c>
      <c r="Q98" s="41"/>
      <c r="R98" s="41"/>
      <c r="S98" s="46">
        <v>10534.14</v>
      </c>
      <c r="T98" s="46">
        <v>13499.5</v>
      </c>
      <c r="U98" s="46">
        <v>14174.48</v>
      </c>
      <c r="V98" s="46" t="s">
        <v>57</v>
      </c>
      <c r="W98" s="41">
        <f t="shared" si="2"/>
        <v>10534.14</v>
      </c>
      <c r="X98" s="47"/>
      <c r="Y98" s="48">
        <f t="shared" si="3"/>
        <v>0</v>
      </c>
    </row>
    <row r="99" spans="1:25" ht="30" customHeight="1">
      <c r="A99" s="29" t="s">
        <v>332</v>
      </c>
      <c r="B99" s="29" t="s">
        <v>9</v>
      </c>
      <c r="C99" s="30" t="s">
        <v>10</v>
      </c>
      <c r="D99" s="30"/>
      <c r="E99" s="30" t="s">
        <v>11</v>
      </c>
      <c r="F99" s="31" t="s">
        <v>12</v>
      </c>
      <c r="G99" s="29" t="s">
        <v>333</v>
      </c>
      <c r="H99" s="29" t="s">
        <v>334</v>
      </c>
      <c r="I99" s="29" t="s">
        <v>335</v>
      </c>
      <c r="J99" s="29" t="s">
        <v>336</v>
      </c>
      <c r="K99" s="29" t="s">
        <v>337</v>
      </c>
      <c r="L99" s="29"/>
      <c r="M99" s="29" t="s">
        <v>338</v>
      </c>
      <c r="N99" s="29" t="s">
        <v>339</v>
      </c>
      <c r="O99" s="29" t="s">
        <v>340</v>
      </c>
      <c r="P99" s="29" t="s">
        <v>341</v>
      </c>
      <c r="Q99" s="30"/>
      <c r="R99" s="30"/>
      <c r="S99" s="32"/>
      <c r="T99" s="32"/>
      <c r="U99" s="32"/>
      <c r="V99" s="32"/>
      <c r="W99" s="30"/>
      <c r="X99" s="30"/>
      <c r="Y99" s="30"/>
    </row>
    <row r="100" spans="1:25" ht="31.5" customHeight="1">
      <c r="A100" s="33">
        <v>8094630</v>
      </c>
      <c r="B100" s="33" t="s">
        <v>342</v>
      </c>
      <c r="C100" s="33" t="s">
        <v>343</v>
      </c>
      <c r="D100" s="33" t="s">
        <v>25</v>
      </c>
      <c r="E100" s="33" t="s">
        <v>344</v>
      </c>
      <c r="F100" s="34"/>
      <c r="G100" s="43"/>
      <c r="H100" s="33" t="s">
        <v>326</v>
      </c>
      <c r="I100" s="36">
        <v>230</v>
      </c>
      <c r="J100" s="36">
        <v>1840</v>
      </c>
      <c r="K100" s="36">
        <v>5900</v>
      </c>
      <c r="L100" s="36"/>
      <c r="M100" s="36">
        <v>4.4</v>
      </c>
      <c r="N100" s="36" t="s">
        <v>30</v>
      </c>
      <c r="O100" s="36" t="s">
        <v>30</v>
      </c>
      <c r="P100" s="36">
        <v>1130</v>
      </c>
      <c r="Q100" s="33"/>
      <c r="R100" s="33"/>
      <c r="S100" s="65">
        <v>34559.07</v>
      </c>
      <c r="T100" s="65">
        <v>44288.01</v>
      </c>
      <c r="U100" s="65">
        <v>46502.41</v>
      </c>
      <c r="V100" s="65" t="s">
        <v>31</v>
      </c>
      <c r="W100" s="33">
        <f t="shared" si="2"/>
        <v>34559.07</v>
      </c>
      <c r="X100" s="39"/>
      <c r="Y100" s="40">
        <f t="shared" si="3"/>
        <v>0</v>
      </c>
    </row>
    <row r="101" spans="1:25" ht="31.5" customHeight="1">
      <c r="A101" s="41">
        <v>27398</v>
      </c>
      <c r="B101" s="41" t="s">
        <v>345</v>
      </c>
      <c r="C101" s="41" t="s">
        <v>343</v>
      </c>
      <c r="D101" s="41" t="s">
        <v>35</v>
      </c>
      <c r="E101" s="41" t="s">
        <v>346</v>
      </c>
      <c r="F101" s="42"/>
      <c r="G101" s="43"/>
      <c r="H101" s="41" t="s">
        <v>326</v>
      </c>
      <c r="I101" s="44">
        <v>180</v>
      </c>
      <c r="J101" s="44">
        <v>1180</v>
      </c>
      <c r="K101" s="44">
        <v>7600</v>
      </c>
      <c r="L101" s="44"/>
      <c r="M101" s="44">
        <v>3.1</v>
      </c>
      <c r="N101" s="44" t="s">
        <v>30</v>
      </c>
      <c r="O101" s="44" t="s">
        <v>30</v>
      </c>
      <c r="P101" s="44">
        <v>820</v>
      </c>
      <c r="Q101" s="41"/>
      <c r="R101" s="41"/>
      <c r="S101" s="46">
        <v>24421.74</v>
      </c>
      <c r="T101" s="46">
        <v>31296.62</v>
      </c>
      <c r="U101" s="46">
        <v>32861.45</v>
      </c>
      <c r="V101" s="46" t="s">
        <v>31</v>
      </c>
      <c r="W101" s="41">
        <f t="shared" si="2"/>
        <v>24421.74</v>
      </c>
      <c r="X101" s="47"/>
      <c r="Y101" s="48">
        <f t="shared" si="3"/>
        <v>0</v>
      </c>
    </row>
    <row r="102" spans="1:25" ht="31.5" customHeight="1">
      <c r="A102" s="33">
        <v>7311</v>
      </c>
      <c r="B102" s="33" t="s">
        <v>347</v>
      </c>
      <c r="C102" s="33" t="s">
        <v>343</v>
      </c>
      <c r="D102" s="33" t="s">
        <v>35</v>
      </c>
      <c r="E102" s="33" t="s">
        <v>348</v>
      </c>
      <c r="F102" s="34"/>
      <c r="G102" s="43"/>
      <c r="H102" s="33" t="s">
        <v>330</v>
      </c>
      <c r="I102" s="36">
        <v>180</v>
      </c>
      <c r="J102" s="36">
        <v>1030</v>
      </c>
      <c r="K102" s="36">
        <v>7600</v>
      </c>
      <c r="L102" s="36"/>
      <c r="M102" s="36">
        <v>3.1</v>
      </c>
      <c r="N102" s="36" t="s">
        <v>30</v>
      </c>
      <c r="O102" s="36" t="s">
        <v>30</v>
      </c>
      <c r="P102" s="36">
        <v>820</v>
      </c>
      <c r="Q102" s="33"/>
      <c r="R102" s="33"/>
      <c r="S102" s="65">
        <v>21972.28</v>
      </c>
      <c r="T102" s="65">
        <v>28157.62</v>
      </c>
      <c r="U102" s="65">
        <v>29565.5</v>
      </c>
      <c r="V102" s="65" t="s">
        <v>57</v>
      </c>
      <c r="W102" s="33">
        <f t="shared" si="2"/>
        <v>21972.28</v>
      </c>
      <c r="X102" s="39"/>
      <c r="Y102" s="40">
        <f t="shared" si="3"/>
        <v>0</v>
      </c>
    </row>
    <row r="103" spans="1:25" ht="31.5" customHeight="1">
      <c r="A103" s="41">
        <v>7308</v>
      </c>
      <c r="B103" s="41" t="s">
        <v>349</v>
      </c>
      <c r="C103" s="41" t="s">
        <v>343</v>
      </c>
      <c r="D103" s="41" t="s">
        <v>25</v>
      </c>
      <c r="E103" s="41" t="s">
        <v>350</v>
      </c>
      <c r="F103" s="42"/>
      <c r="G103" s="43"/>
      <c r="H103" s="41" t="s">
        <v>326</v>
      </c>
      <c r="I103" s="44">
        <v>180</v>
      </c>
      <c r="J103" s="44">
        <v>920</v>
      </c>
      <c r="K103" s="44">
        <v>7000</v>
      </c>
      <c r="L103" s="44"/>
      <c r="M103" s="44">
        <v>3.2</v>
      </c>
      <c r="N103" s="44" t="s">
        <v>30</v>
      </c>
      <c r="O103" s="44" t="s">
        <v>30</v>
      </c>
      <c r="P103" s="44">
        <v>820</v>
      </c>
      <c r="Q103" s="41"/>
      <c r="R103" s="41"/>
      <c r="S103" s="46">
        <v>12867.84</v>
      </c>
      <c r="T103" s="46">
        <v>16490.46</v>
      </c>
      <c r="U103" s="46">
        <v>17314.98</v>
      </c>
      <c r="V103" s="46" t="s">
        <v>31</v>
      </c>
      <c r="W103" s="41">
        <f t="shared" si="2"/>
        <v>12867.84</v>
      </c>
      <c r="X103" s="47"/>
      <c r="Y103" s="48">
        <f t="shared" si="3"/>
        <v>0</v>
      </c>
    </row>
    <row r="104" spans="1:25" ht="30.75" customHeight="1">
      <c r="A104" s="33">
        <v>7310</v>
      </c>
      <c r="B104" s="33" t="s">
        <v>351</v>
      </c>
      <c r="C104" s="33" t="s">
        <v>343</v>
      </c>
      <c r="D104" s="33" t="s">
        <v>35</v>
      </c>
      <c r="E104" s="33" t="s">
        <v>352</v>
      </c>
      <c r="F104" s="34"/>
      <c r="G104" s="43"/>
      <c r="H104" s="33" t="s">
        <v>326</v>
      </c>
      <c r="I104" s="36">
        <v>125</v>
      </c>
      <c r="J104" s="36">
        <v>880</v>
      </c>
      <c r="K104" s="36">
        <v>10900</v>
      </c>
      <c r="L104" s="36"/>
      <c r="M104" s="36">
        <v>1.6</v>
      </c>
      <c r="N104" s="36" t="s">
        <v>45</v>
      </c>
      <c r="O104" s="36" t="s">
        <v>45</v>
      </c>
      <c r="P104" s="36">
        <v>540</v>
      </c>
      <c r="Q104" s="33"/>
      <c r="R104" s="33"/>
      <c r="S104" s="65">
        <v>16189.07</v>
      </c>
      <c r="T104" s="65">
        <v>20746.69</v>
      </c>
      <c r="U104" s="65">
        <v>21784.02</v>
      </c>
      <c r="V104" s="65" t="s">
        <v>31</v>
      </c>
      <c r="W104" s="33">
        <f t="shared" si="2"/>
        <v>16189.07</v>
      </c>
      <c r="X104" s="39"/>
      <c r="Y104" s="40">
        <f t="shared" si="3"/>
        <v>0</v>
      </c>
    </row>
    <row r="105" spans="1:25" ht="31.5" customHeight="1">
      <c r="A105" s="41">
        <v>8094640</v>
      </c>
      <c r="B105" s="41" t="s">
        <v>353</v>
      </c>
      <c r="C105" s="41" t="s">
        <v>343</v>
      </c>
      <c r="D105" s="41" t="s">
        <v>25</v>
      </c>
      <c r="E105" s="41" t="s">
        <v>354</v>
      </c>
      <c r="F105" s="42"/>
      <c r="G105" s="43"/>
      <c r="H105" s="41" t="s">
        <v>326</v>
      </c>
      <c r="I105" s="44">
        <v>125</v>
      </c>
      <c r="J105" s="44">
        <v>740</v>
      </c>
      <c r="K105" s="44">
        <v>13500</v>
      </c>
      <c r="L105" s="44"/>
      <c r="M105" s="44">
        <v>2.02</v>
      </c>
      <c r="N105" s="44" t="s">
        <v>45</v>
      </c>
      <c r="O105" s="44" t="s">
        <v>45</v>
      </c>
      <c r="P105" s="44">
        <v>540</v>
      </c>
      <c r="Q105" s="41"/>
      <c r="R105" s="41"/>
      <c r="S105" s="46">
        <v>16593.63</v>
      </c>
      <c r="T105" s="46">
        <v>21264.84</v>
      </c>
      <c r="U105" s="46">
        <v>22328.08</v>
      </c>
      <c r="V105" s="46" t="s">
        <v>57</v>
      </c>
      <c r="W105" s="41">
        <f t="shared" si="2"/>
        <v>16593.63</v>
      </c>
      <c r="X105" s="47"/>
      <c r="Y105" s="48">
        <f t="shared" si="3"/>
        <v>0</v>
      </c>
    </row>
    <row r="106" spans="1:25" ht="31.5" customHeight="1">
      <c r="A106" s="33">
        <v>7307</v>
      </c>
      <c r="B106" s="33" t="s">
        <v>355</v>
      </c>
      <c r="C106" s="33" t="s">
        <v>343</v>
      </c>
      <c r="D106" s="33" t="s">
        <v>35</v>
      </c>
      <c r="E106" s="33" t="s">
        <v>356</v>
      </c>
      <c r="F106" s="34"/>
      <c r="G106" s="67" t="s">
        <v>74</v>
      </c>
      <c r="H106" s="33" t="s">
        <v>330</v>
      </c>
      <c r="I106" s="36">
        <v>125</v>
      </c>
      <c r="J106" s="36">
        <v>440</v>
      </c>
      <c r="K106" s="36">
        <v>11000</v>
      </c>
      <c r="L106" s="36"/>
      <c r="M106" s="36">
        <v>1.8</v>
      </c>
      <c r="N106" s="36" t="s">
        <v>45</v>
      </c>
      <c r="O106" s="36" t="s">
        <v>45</v>
      </c>
      <c r="P106" s="36">
        <v>540</v>
      </c>
      <c r="Q106" s="33"/>
      <c r="R106" s="33"/>
      <c r="S106" s="65">
        <v>6496.27</v>
      </c>
      <c r="T106" s="65">
        <v>8324.9</v>
      </c>
      <c r="U106" s="65">
        <v>8741.15</v>
      </c>
      <c r="V106" s="65" t="s">
        <v>31</v>
      </c>
      <c r="W106" s="33">
        <f t="shared" si="2"/>
        <v>6496.27</v>
      </c>
      <c r="X106" s="39"/>
      <c r="Y106" s="40">
        <f t="shared" si="3"/>
        <v>0</v>
      </c>
    </row>
    <row r="107" spans="1:25" ht="31.5" customHeight="1">
      <c r="A107" s="41">
        <v>30394</v>
      </c>
      <c r="B107" s="41" t="s">
        <v>357</v>
      </c>
      <c r="C107" s="41" t="s">
        <v>343</v>
      </c>
      <c r="D107" s="41" t="s">
        <v>35</v>
      </c>
      <c r="E107" s="41" t="s">
        <v>358</v>
      </c>
      <c r="F107" s="42"/>
      <c r="G107" s="43"/>
      <c r="H107" s="41" t="s">
        <v>326</v>
      </c>
      <c r="I107" s="44">
        <v>125</v>
      </c>
      <c r="J107" s="44">
        <v>440</v>
      </c>
      <c r="K107" s="44">
        <v>10000</v>
      </c>
      <c r="L107" s="44"/>
      <c r="M107" s="44">
        <v>1.75</v>
      </c>
      <c r="N107" s="44" t="s">
        <v>45</v>
      </c>
      <c r="O107" s="44" t="s">
        <v>45</v>
      </c>
      <c r="P107" s="44">
        <v>540</v>
      </c>
      <c r="Q107" s="41"/>
      <c r="R107" s="41"/>
      <c r="S107" s="46">
        <v>5616.14</v>
      </c>
      <c r="T107" s="46">
        <v>7197.01</v>
      </c>
      <c r="U107" s="46">
        <v>7556.86</v>
      </c>
      <c r="V107" s="46" t="s">
        <v>31</v>
      </c>
      <c r="W107" s="41">
        <f t="shared" si="2"/>
        <v>5616.14</v>
      </c>
      <c r="X107" s="47"/>
      <c r="Y107" s="48">
        <f t="shared" si="3"/>
        <v>0</v>
      </c>
    </row>
    <row r="108" spans="1:25" ht="31.5" customHeight="1">
      <c r="A108" s="33">
        <v>27397</v>
      </c>
      <c r="B108" s="33" t="s">
        <v>359</v>
      </c>
      <c r="C108" s="33" t="s">
        <v>343</v>
      </c>
      <c r="D108" s="33" t="s">
        <v>35</v>
      </c>
      <c r="E108" s="33" t="s">
        <v>360</v>
      </c>
      <c r="F108" s="34"/>
      <c r="G108" s="43"/>
      <c r="H108" s="33" t="s">
        <v>326</v>
      </c>
      <c r="I108" s="36">
        <v>125</v>
      </c>
      <c r="J108" s="36">
        <v>440</v>
      </c>
      <c r="K108" s="36">
        <v>11000</v>
      </c>
      <c r="L108" s="36"/>
      <c r="M108" s="36">
        <v>1.8</v>
      </c>
      <c r="N108" s="36" t="s">
        <v>45</v>
      </c>
      <c r="O108" s="36" t="s">
        <v>45</v>
      </c>
      <c r="P108" s="36">
        <v>540</v>
      </c>
      <c r="Q108" s="33"/>
      <c r="R108" s="33"/>
      <c r="S108" s="65">
        <v>5313.02</v>
      </c>
      <c r="T108" s="65">
        <v>6808.71</v>
      </c>
      <c r="U108" s="65">
        <v>7149.15</v>
      </c>
      <c r="V108" s="65" t="s">
        <v>31</v>
      </c>
      <c r="W108" s="33">
        <f t="shared" si="2"/>
        <v>5313.02</v>
      </c>
      <c r="X108" s="39"/>
      <c r="Y108" s="40">
        <f t="shared" si="3"/>
        <v>0</v>
      </c>
    </row>
    <row r="109" spans="1:25" ht="31.5" customHeight="1">
      <c r="A109" s="41">
        <v>9662</v>
      </c>
      <c r="B109" s="41" t="s">
        <v>361</v>
      </c>
      <c r="C109" s="41" t="s">
        <v>343</v>
      </c>
      <c r="D109" s="41" t="s">
        <v>35</v>
      </c>
      <c r="E109" s="41" t="s">
        <v>362</v>
      </c>
      <c r="F109" s="42"/>
      <c r="G109" s="43"/>
      <c r="H109" s="41" t="s">
        <v>330</v>
      </c>
      <c r="I109" s="44">
        <v>100</v>
      </c>
      <c r="J109" s="44">
        <v>370</v>
      </c>
      <c r="K109" s="44">
        <v>11000</v>
      </c>
      <c r="L109" s="44"/>
      <c r="M109" s="44">
        <v>1.8</v>
      </c>
      <c r="N109" s="44" t="s">
        <v>45</v>
      </c>
      <c r="O109" s="44" t="s">
        <v>45</v>
      </c>
      <c r="P109" s="44">
        <v>540</v>
      </c>
      <c r="Q109" s="41"/>
      <c r="R109" s="41"/>
      <c r="S109" s="46">
        <v>6412.73</v>
      </c>
      <c r="T109" s="46">
        <v>8218.26</v>
      </c>
      <c r="U109" s="46">
        <v>8629.17</v>
      </c>
      <c r="V109" s="46" t="s">
        <v>31</v>
      </c>
      <c r="W109" s="41">
        <f t="shared" si="2"/>
        <v>6412.73</v>
      </c>
      <c r="X109" s="47"/>
      <c r="Y109" s="48">
        <f t="shared" si="3"/>
        <v>0</v>
      </c>
    </row>
    <row r="110" spans="1:25" ht="30" customHeight="1">
      <c r="A110" s="29" t="s">
        <v>332</v>
      </c>
      <c r="B110" s="29" t="s">
        <v>9</v>
      </c>
      <c r="C110" s="30" t="s">
        <v>10</v>
      </c>
      <c r="D110" s="30"/>
      <c r="E110" s="30" t="s">
        <v>11</v>
      </c>
      <c r="F110" s="31" t="s">
        <v>12</v>
      </c>
      <c r="G110" s="29" t="s">
        <v>333</v>
      </c>
      <c r="H110" s="29" t="s">
        <v>363</v>
      </c>
      <c r="I110" s="29" t="s">
        <v>336</v>
      </c>
      <c r="J110" s="29" t="s">
        <v>337</v>
      </c>
      <c r="K110" s="29"/>
      <c r="L110" s="29"/>
      <c r="M110" s="29" t="s">
        <v>338</v>
      </c>
      <c r="N110" s="29" t="s">
        <v>339</v>
      </c>
      <c r="O110" s="29" t="s">
        <v>340</v>
      </c>
      <c r="P110" s="29" t="s">
        <v>341</v>
      </c>
      <c r="Q110" s="30"/>
      <c r="R110" s="30"/>
      <c r="S110" s="32"/>
      <c r="T110" s="32"/>
      <c r="U110" s="32"/>
      <c r="V110" s="32"/>
      <c r="W110" s="30"/>
      <c r="X110" s="30"/>
      <c r="Y110" s="30"/>
    </row>
    <row r="111" spans="1:25" ht="31.5" customHeight="1">
      <c r="A111" s="33">
        <v>8087210</v>
      </c>
      <c r="B111" s="33" t="s">
        <v>364</v>
      </c>
      <c r="C111" s="33" t="s">
        <v>365</v>
      </c>
      <c r="D111" s="33" t="s">
        <v>35</v>
      </c>
      <c r="E111" s="33" t="s">
        <v>366</v>
      </c>
      <c r="F111" s="34"/>
      <c r="G111" s="43"/>
      <c r="H111" s="36" t="s">
        <v>367</v>
      </c>
      <c r="I111" s="36">
        <v>370</v>
      </c>
      <c r="J111" s="36">
        <v>2500</v>
      </c>
      <c r="K111" s="36"/>
      <c r="L111" s="36"/>
      <c r="M111" s="36">
        <v>0.95</v>
      </c>
      <c r="N111" s="36" t="s">
        <v>45</v>
      </c>
      <c r="O111" s="36" t="s">
        <v>45</v>
      </c>
      <c r="P111" s="36">
        <v>283</v>
      </c>
      <c r="Q111" s="33"/>
      <c r="R111" s="33"/>
      <c r="S111" s="65">
        <v>2843.87</v>
      </c>
      <c r="T111" s="65">
        <v>3644.61</v>
      </c>
      <c r="U111" s="65">
        <v>3826.84</v>
      </c>
      <c r="V111" s="65" t="s">
        <v>31</v>
      </c>
      <c r="W111" s="33">
        <f t="shared" si="2"/>
        <v>2843.87</v>
      </c>
      <c r="X111" s="39"/>
      <c r="Y111" s="40">
        <f t="shared" si="3"/>
        <v>0</v>
      </c>
    </row>
    <row r="112" spans="1:25" ht="31.5" customHeight="1">
      <c r="A112" s="41">
        <v>30395</v>
      </c>
      <c r="B112" s="41" t="s">
        <v>368</v>
      </c>
      <c r="C112" s="41" t="s">
        <v>365</v>
      </c>
      <c r="D112" s="41" t="s">
        <v>38</v>
      </c>
      <c r="E112" s="41" t="s">
        <v>369</v>
      </c>
      <c r="F112" s="42"/>
      <c r="G112" s="43"/>
      <c r="H112" s="44">
        <v>6</v>
      </c>
      <c r="I112" s="44">
        <v>221</v>
      </c>
      <c r="J112" s="44">
        <v>25000</v>
      </c>
      <c r="K112" s="44"/>
      <c r="L112" s="44"/>
      <c r="M112" s="44">
        <v>0.43</v>
      </c>
      <c r="N112" s="44" t="s">
        <v>45</v>
      </c>
      <c r="O112" s="44" t="s">
        <v>45</v>
      </c>
      <c r="P112" s="44">
        <v>368</v>
      </c>
      <c r="Q112" s="41"/>
      <c r="R112" s="41"/>
      <c r="S112" s="46">
        <v>1880.2</v>
      </c>
      <c r="T112" s="46">
        <v>2409.46</v>
      </c>
      <c r="U112" s="46">
        <v>2529.93</v>
      </c>
      <c r="V112" s="46" t="s">
        <v>31</v>
      </c>
      <c r="W112" s="41">
        <f t="shared" si="2"/>
        <v>1880.2</v>
      </c>
      <c r="X112" s="47"/>
      <c r="Y112" s="48">
        <f t="shared" si="3"/>
        <v>0</v>
      </c>
    </row>
    <row r="113" spans="1:25" ht="31.5" customHeight="1">
      <c r="A113" s="33">
        <v>30396</v>
      </c>
      <c r="B113" s="33" t="s">
        <v>370</v>
      </c>
      <c r="C113" s="33" t="s">
        <v>365</v>
      </c>
      <c r="D113" s="33" t="s">
        <v>38</v>
      </c>
      <c r="E113" s="33" t="s">
        <v>371</v>
      </c>
      <c r="F113" s="34"/>
      <c r="G113" s="67" t="s">
        <v>74</v>
      </c>
      <c r="H113" s="36">
        <v>6</v>
      </c>
      <c r="I113" s="36">
        <v>331</v>
      </c>
      <c r="J113" s="36">
        <v>22000</v>
      </c>
      <c r="K113" s="36"/>
      <c r="L113" s="36"/>
      <c r="M113" s="36">
        <v>0.6000000000000001</v>
      </c>
      <c r="N113" s="36" t="s">
        <v>45</v>
      </c>
      <c r="O113" s="36" t="s">
        <v>45</v>
      </c>
      <c r="P113" s="36">
        <v>368</v>
      </c>
      <c r="Q113" s="33"/>
      <c r="R113" s="33"/>
      <c r="S113" s="65">
        <v>2084.27</v>
      </c>
      <c r="T113" s="65">
        <v>2671.04</v>
      </c>
      <c r="U113" s="65">
        <v>2804.592</v>
      </c>
      <c r="V113" s="65" t="s">
        <v>31</v>
      </c>
      <c r="W113" s="33">
        <f t="shared" si="2"/>
        <v>2084.27</v>
      </c>
      <c r="X113" s="39"/>
      <c r="Y113" s="40">
        <f t="shared" si="3"/>
        <v>0</v>
      </c>
    </row>
    <row r="114" spans="1:25" ht="31.5" customHeight="1">
      <c r="A114" s="41">
        <v>4110730</v>
      </c>
      <c r="B114" s="41" t="s">
        <v>372</v>
      </c>
      <c r="C114" s="41" t="s">
        <v>365</v>
      </c>
      <c r="D114" s="41" t="s">
        <v>38</v>
      </c>
      <c r="E114" s="41" t="s">
        <v>373</v>
      </c>
      <c r="F114" s="42"/>
      <c r="G114" s="43"/>
      <c r="H114" s="44"/>
      <c r="I114" s="44">
        <v>370</v>
      </c>
      <c r="J114" s="44">
        <v>22000</v>
      </c>
      <c r="K114" s="44"/>
      <c r="L114" s="44"/>
      <c r="M114" s="44" t="s">
        <v>57</v>
      </c>
      <c r="N114" s="44" t="s">
        <v>45</v>
      </c>
      <c r="O114" s="44" t="s">
        <v>45</v>
      </c>
      <c r="P114" s="44">
        <v>368</v>
      </c>
      <c r="Q114" s="41"/>
      <c r="R114" s="41"/>
      <c r="S114" s="46">
        <v>1919.58</v>
      </c>
      <c r="T114" s="46">
        <v>2460.27</v>
      </c>
      <c r="U114" s="46">
        <v>2583.28</v>
      </c>
      <c r="V114" s="46" t="s">
        <v>57</v>
      </c>
      <c r="W114" s="41">
        <f t="shared" si="2"/>
        <v>1919.58</v>
      </c>
      <c r="X114" s="47"/>
      <c r="Y114" s="48">
        <f t="shared" si="3"/>
        <v>0</v>
      </c>
    </row>
    <row r="115" spans="1:25" ht="31.5" customHeight="1">
      <c r="A115" s="33">
        <v>682560</v>
      </c>
      <c r="B115" s="33" t="s">
        <v>374</v>
      </c>
      <c r="C115" s="33" t="s">
        <v>365</v>
      </c>
      <c r="D115" s="33" t="s">
        <v>35</v>
      </c>
      <c r="E115" s="33" t="s">
        <v>375</v>
      </c>
      <c r="F115" s="34"/>
      <c r="G115" s="43"/>
      <c r="H115" s="36">
        <v>6</v>
      </c>
      <c r="I115" s="36">
        <v>370</v>
      </c>
      <c r="J115" s="36">
        <v>25000</v>
      </c>
      <c r="K115" s="36"/>
      <c r="L115" s="36"/>
      <c r="M115" s="36">
        <v>0.64</v>
      </c>
      <c r="N115" s="36" t="s">
        <v>45</v>
      </c>
      <c r="O115" s="36" t="s">
        <v>45</v>
      </c>
      <c r="P115" s="36">
        <v>368</v>
      </c>
      <c r="Q115" s="33"/>
      <c r="R115" s="33"/>
      <c r="S115" s="65">
        <v>3169.67</v>
      </c>
      <c r="T115" s="65">
        <v>4061.77</v>
      </c>
      <c r="U115" s="65">
        <v>4264.86</v>
      </c>
      <c r="V115" s="65" t="s">
        <v>31</v>
      </c>
      <c r="W115" s="33">
        <f t="shared" si="2"/>
        <v>3169.67</v>
      </c>
      <c r="X115" s="39"/>
      <c r="Y115" s="40">
        <f t="shared" si="3"/>
        <v>0</v>
      </c>
    </row>
    <row r="116" spans="1:25" ht="31.5" customHeight="1">
      <c r="A116" s="41">
        <v>27399</v>
      </c>
      <c r="B116" s="41" t="s">
        <v>376</v>
      </c>
      <c r="C116" s="41" t="s">
        <v>365</v>
      </c>
      <c r="D116" s="41" t="s">
        <v>38</v>
      </c>
      <c r="E116" s="41" t="s">
        <v>377</v>
      </c>
      <c r="F116" s="42"/>
      <c r="G116" s="67" t="s">
        <v>74</v>
      </c>
      <c r="H116" s="44">
        <v>6</v>
      </c>
      <c r="I116" s="44">
        <v>221</v>
      </c>
      <c r="J116" s="44">
        <v>25000</v>
      </c>
      <c r="K116" s="44"/>
      <c r="L116" s="44"/>
      <c r="M116" s="44" t="s">
        <v>57</v>
      </c>
      <c r="N116" s="44" t="s">
        <v>45</v>
      </c>
      <c r="O116" s="44" t="s">
        <v>45</v>
      </c>
      <c r="P116" s="44">
        <v>368</v>
      </c>
      <c r="Q116" s="41"/>
      <c r="R116" s="41"/>
      <c r="S116" s="46">
        <v>3403.58</v>
      </c>
      <c r="T116" s="46">
        <v>4361.62</v>
      </c>
      <c r="U116" s="46">
        <v>4579.7</v>
      </c>
      <c r="V116" s="46" t="s">
        <v>31</v>
      </c>
      <c r="W116" s="41">
        <f t="shared" si="2"/>
        <v>3403.58</v>
      </c>
      <c r="X116" s="47"/>
      <c r="Y116" s="48">
        <f t="shared" si="3"/>
        <v>0</v>
      </c>
    </row>
    <row r="117" spans="1:25" ht="31.5" customHeight="1">
      <c r="A117" s="33">
        <v>7317</v>
      </c>
      <c r="B117" s="33" t="s">
        <v>378</v>
      </c>
      <c r="C117" s="33" t="s">
        <v>365</v>
      </c>
      <c r="D117" s="33" t="s">
        <v>38</v>
      </c>
      <c r="E117" s="33" t="s">
        <v>379</v>
      </c>
      <c r="F117" s="34"/>
      <c r="G117" s="43"/>
      <c r="H117" s="36">
        <v>6</v>
      </c>
      <c r="I117" s="36">
        <v>370</v>
      </c>
      <c r="J117" s="36">
        <v>22000</v>
      </c>
      <c r="K117" s="36"/>
      <c r="L117" s="36"/>
      <c r="M117" s="36" t="s">
        <v>57</v>
      </c>
      <c r="N117" s="36" t="s">
        <v>45</v>
      </c>
      <c r="O117" s="36" t="s">
        <v>45</v>
      </c>
      <c r="P117" s="36">
        <v>368</v>
      </c>
      <c r="Q117" s="33"/>
      <c r="R117" s="33"/>
      <c r="S117" s="65">
        <v>1911.83</v>
      </c>
      <c r="T117" s="65">
        <v>2450.23</v>
      </c>
      <c r="U117" s="65">
        <v>2572.74</v>
      </c>
      <c r="V117" s="65" t="s">
        <v>31</v>
      </c>
      <c r="W117" s="33">
        <f t="shared" si="2"/>
        <v>1911.83</v>
      </c>
      <c r="X117" s="39"/>
      <c r="Y117" s="40">
        <f t="shared" si="3"/>
        <v>0</v>
      </c>
    </row>
    <row r="118" spans="1:25" ht="31.5" customHeight="1">
      <c r="A118" s="41">
        <v>4118480</v>
      </c>
      <c r="B118" s="41" t="s">
        <v>380</v>
      </c>
      <c r="C118" s="41" t="s">
        <v>365</v>
      </c>
      <c r="D118" s="41" t="s">
        <v>38</v>
      </c>
      <c r="E118" s="41" t="s">
        <v>381</v>
      </c>
      <c r="F118" s="42"/>
      <c r="G118" s="43"/>
      <c r="H118" s="44">
        <v>6</v>
      </c>
      <c r="I118" s="44">
        <v>331</v>
      </c>
      <c r="J118" s="44">
        <v>25000</v>
      </c>
      <c r="K118" s="44"/>
      <c r="L118" s="44"/>
      <c r="M118" s="44" t="s">
        <v>57</v>
      </c>
      <c r="N118" s="44" t="s">
        <v>45</v>
      </c>
      <c r="O118" s="44" t="s">
        <v>45</v>
      </c>
      <c r="P118" s="44">
        <v>368</v>
      </c>
      <c r="Q118" s="41"/>
      <c r="R118" s="41"/>
      <c r="S118" s="46">
        <v>3809.93</v>
      </c>
      <c r="T118" s="46">
        <v>4882.28</v>
      </c>
      <c r="U118" s="46">
        <v>5126.39</v>
      </c>
      <c r="V118" s="46" t="s">
        <v>57</v>
      </c>
      <c r="W118" s="41">
        <f t="shared" si="2"/>
        <v>3809.93</v>
      </c>
      <c r="X118" s="47"/>
      <c r="Y118" s="48">
        <f t="shared" si="3"/>
        <v>0</v>
      </c>
    </row>
    <row r="119" spans="1:25" ht="31.5" customHeight="1">
      <c r="A119" s="41">
        <v>30366</v>
      </c>
      <c r="B119" s="41" t="s">
        <v>382</v>
      </c>
      <c r="C119" s="41" t="s">
        <v>383</v>
      </c>
      <c r="D119" s="41" t="s">
        <v>38</v>
      </c>
      <c r="E119" s="41" t="s">
        <v>384</v>
      </c>
      <c r="F119" s="42"/>
      <c r="G119" s="67" t="s">
        <v>74</v>
      </c>
      <c r="H119" s="44"/>
      <c r="I119" s="44"/>
      <c r="J119" s="44"/>
      <c r="K119" s="44"/>
      <c r="L119" s="44"/>
      <c r="M119" s="44"/>
      <c r="N119" s="44"/>
      <c r="O119" s="44"/>
      <c r="P119" s="44"/>
      <c r="Q119" s="41"/>
      <c r="R119" s="41"/>
      <c r="S119" s="46">
        <v>452.3</v>
      </c>
      <c r="T119" s="46">
        <v>580.25</v>
      </c>
      <c r="U119" s="46">
        <v>609.2625</v>
      </c>
      <c r="V119" s="46" t="s">
        <v>31</v>
      </c>
      <c r="W119" s="41">
        <f t="shared" si="2"/>
        <v>452.3</v>
      </c>
      <c r="X119" s="47"/>
      <c r="Y119" s="59">
        <f t="shared" si="3"/>
        <v>0</v>
      </c>
    </row>
    <row r="120" spans="1:25" ht="30" customHeight="1">
      <c r="A120" s="33">
        <v>636910</v>
      </c>
      <c r="B120" s="33" t="s">
        <v>385</v>
      </c>
      <c r="C120" s="33" t="s">
        <v>365</v>
      </c>
      <c r="D120" s="33" t="s">
        <v>35</v>
      </c>
      <c r="E120" s="33" t="s">
        <v>386</v>
      </c>
      <c r="F120" s="42"/>
      <c r="G120" s="43"/>
      <c r="H120" s="36">
        <v>3</v>
      </c>
      <c r="I120" s="36" t="s">
        <v>387</v>
      </c>
      <c r="J120" s="36">
        <v>56000</v>
      </c>
      <c r="K120" s="36"/>
      <c r="L120" s="36"/>
      <c r="M120" s="36">
        <v>0.2</v>
      </c>
      <c r="N120" s="36" t="s">
        <v>56</v>
      </c>
      <c r="O120" s="36" t="s">
        <v>45</v>
      </c>
      <c r="P120" s="36">
        <v>170</v>
      </c>
      <c r="Q120" s="33"/>
      <c r="R120" s="33"/>
      <c r="S120" s="65">
        <v>9215.43</v>
      </c>
      <c r="T120" s="65">
        <v>11809.55</v>
      </c>
      <c r="U120" s="65">
        <v>12400.03</v>
      </c>
      <c r="V120" s="65" t="s">
        <v>31</v>
      </c>
      <c r="W120" s="33">
        <f t="shared" si="2"/>
        <v>9215.43</v>
      </c>
      <c r="X120" s="39"/>
      <c r="Y120" s="40">
        <f t="shared" si="3"/>
        <v>0</v>
      </c>
    </row>
    <row r="121" spans="1:25" ht="30" customHeight="1">
      <c r="A121" s="29" t="s">
        <v>388</v>
      </c>
      <c r="B121" s="29" t="s">
        <v>9</v>
      </c>
      <c r="C121" s="30" t="s">
        <v>10</v>
      </c>
      <c r="D121" s="30"/>
      <c r="E121" s="30" t="s">
        <v>11</v>
      </c>
      <c r="F121" s="31" t="s">
        <v>12</v>
      </c>
      <c r="G121" s="29" t="s">
        <v>389</v>
      </c>
      <c r="H121" s="29" t="s">
        <v>390</v>
      </c>
      <c r="I121" s="29" t="s">
        <v>391</v>
      </c>
      <c r="J121" s="29" t="s">
        <v>392</v>
      </c>
      <c r="K121" s="29" t="s">
        <v>393</v>
      </c>
      <c r="L121" s="29"/>
      <c r="M121" s="29" t="s">
        <v>394</v>
      </c>
      <c r="N121" s="29" t="s">
        <v>395</v>
      </c>
      <c r="O121" s="29" t="s">
        <v>396</v>
      </c>
      <c r="P121" s="29" t="s">
        <v>397</v>
      </c>
      <c r="Q121" s="30"/>
      <c r="R121" s="30"/>
      <c r="S121" s="32"/>
      <c r="T121" s="32"/>
      <c r="U121" s="32"/>
      <c r="V121" s="32"/>
      <c r="W121" s="30"/>
      <c r="X121" s="30"/>
      <c r="Y121" s="30"/>
    </row>
    <row r="122" spans="1:25" ht="30" customHeight="1">
      <c r="A122" s="33">
        <v>11226</v>
      </c>
      <c r="B122" s="33" t="s">
        <v>398</v>
      </c>
      <c r="C122" s="33" t="s">
        <v>399</v>
      </c>
      <c r="D122" s="33" t="s">
        <v>25</v>
      </c>
      <c r="E122" s="33" t="s">
        <v>400</v>
      </c>
      <c r="F122" s="68" t="s">
        <v>401</v>
      </c>
      <c r="G122" s="43"/>
      <c r="H122" s="33" t="s">
        <v>402</v>
      </c>
      <c r="I122" s="36">
        <v>14.7</v>
      </c>
      <c r="J122" s="36">
        <v>27.3</v>
      </c>
      <c r="K122" s="36">
        <v>2150</v>
      </c>
      <c r="L122" s="36"/>
      <c r="M122" s="36">
        <v>5.9</v>
      </c>
      <c r="N122" s="36" t="s">
        <v>45</v>
      </c>
      <c r="O122" s="36" t="s">
        <v>30</v>
      </c>
      <c r="P122" s="36">
        <v>600</v>
      </c>
      <c r="Q122" s="33"/>
      <c r="R122" s="33"/>
      <c r="S122" s="65">
        <v>14313.64</v>
      </c>
      <c r="T122" s="65">
        <v>18342.88</v>
      </c>
      <c r="U122" s="65">
        <v>19260.024</v>
      </c>
      <c r="V122" s="65" t="s">
        <v>31</v>
      </c>
      <c r="W122" s="33">
        <f t="shared" si="2"/>
        <v>14313.64</v>
      </c>
      <c r="X122" s="39"/>
      <c r="Y122" s="40">
        <f t="shared" si="3"/>
        <v>0</v>
      </c>
    </row>
    <row r="123" spans="1:25" ht="30" customHeight="1">
      <c r="A123" s="41">
        <v>11225</v>
      </c>
      <c r="B123" s="41" t="s">
        <v>403</v>
      </c>
      <c r="C123" s="41" t="s">
        <v>399</v>
      </c>
      <c r="D123" s="41" t="s">
        <v>25</v>
      </c>
      <c r="E123" s="41" t="s">
        <v>404</v>
      </c>
      <c r="F123" s="69" t="s">
        <v>405</v>
      </c>
      <c r="G123" s="43"/>
      <c r="H123" s="41" t="s">
        <v>402</v>
      </c>
      <c r="I123" s="44">
        <v>14.7</v>
      </c>
      <c r="J123" s="44">
        <v>19.74</v>
      </c>
      <c r="K123" s="44">
        <v>2820</v>
      </c>
      <c r="L123" s="44"/>
      <c r="M123" s="44">
        <v>5.5</v>
      </c>
      <c r="N123" s="44" t="s">
        <v>45</v>
      </c>
      <c r="O123" s="44" t="s">
        <v>30</v>
      </c>
      <c r="P123" s="44">
        <v>600</v>
      </c>
      <c r="Q123" s="41"/>
      <c r="R123" s="41"/>
      <c r="S123" s="46">
        <v>13145.9</v>
      </c>
      <c r="T123" s="46">
        <v>16846.77</v>
      </c>
      <c r="U123" s="46">
        <v>17689.11</v>
      </c>
      <c r="V123" s="46" t="s">
        <v>31</v>
      </c>
      <c r="W123" s="41">
        <f t="shared" si="2"/>
        <v>13145.9</v>
      </c>
      <c r="X123" s="47"/>
      <c r="Y123" s="48">
        <f t="shared" si="3"/>
        <v>0</v>
      </c>
    </row>
    <row r="124" spans="1:25" ht="30" customHeight="1">
      <c r="A124" s="33">
        <v>12275</v>
      </c>
      <c r="B124" s="33" t="s">
        <v>406</v>
      </c>
      <c r="C124" s="33" t="s">
        <v>407</v>
      </c>
      <c r="D124" s="33" t="s">
        <v>25</v>
      </c>
      <c r="E124" s="33" t="s">
        <v>408</v>
      </c>
      <c r="F124" s="68" t="s">
        <v>409</v>
      </c>
      <c r="G124" s="43"/>
      <c r="H124" s="33" t="s">
        <v>410</v>
      </c>
      <c r="I124" s="36">
        <v>14.7</v>
      </c>
      <c r="J124" s="36"/>
      <c r="K124" s="36"/>
      <c r="L124" s="36"/>
      <c r="M124" s="36"/>
      <c r="N124" s="36"/>
      <c r="O124" s="36"/>
      <c r="P124" s="36"/>
      <c r="Q124" s="33"/>
      <c r="R124" s="33"/>
      <c r="S124" s="65">
        <v>768.55</v>
      </c>
      <c r="T124" s="65">
        <v>984.86</v>
      </c>
      <c r="U124" s="65">
        <v>1034.1</v>
      </c>
      <c r="V124" s="65" t="s">
        <v>31</v>
      </c>
      <c r="W124" s="33">
        <f t="shared" si="2"/>
        <v>768.55</v>
      </c>
      <c r="X124" s="39"/>
      <c r="Y124" s="40">
        <f t="shared" si="3"/>
        <v>0</v>
      </c>
    </row>
    <row r="125" spans="1:25" ht="30" customHeight="1">
      <c r="A125" s="41">
        <v>12276</v>
      </c>
      <c r="B125" s="41" t="s">
        <v>411</v>
      </c>
      <c r="C125" s="41" t="s">
        <v>407</v>
      </c>
      <c r="D125" s="41" t="s">
        <v>25</v>
      </c>
      <c r="E125" s="41" t="s">
        <v>412</v>
      </c>
      <c r="F125" s="69" t="s">
        <v>413</v>
      </c>
      <c r="G125" s="43"/>
      <c r="H125" s="41" t="s">
        <v>414</v>
      </c>
      <c r="I125" s="44">
        <v>14.7</v>
      </c>
      <c r="J125" s="44"/>
      <c r="K125" s="44"/>
      <c r="L125" s="44"/>
      <c r="M125" s="44"/>
      <c r="N125" s="44"/>
      <c r="O125" s="44"/>
      <c r="P125" s="44"/>
      <c r="Q125" s="41"/>
      <c r="R125" s="41"/>
      <c r="S125" s="46">
        <v>846.12</v>
      </c>
      <c r="T125" s="46">
        <v>1084.6</v>
      </c>
      <c r="U125" s="46">
        <v>1138.83</v>
      </c>
      <c r="V125" s="46" t="s">
        <v>31</v>
      </c>
      <c r="W125" s="41">
        <f t="shared" si="2"/>
        <v>846.12</v>
      </c>
      <c r="X125" s="47"/>
      <c r="Y125" s="48">
        <f t="shared" si="3"/>
        <v>0</v>
      </c>
    </row>
    <row r="126" spans="1:25" ht="30" customHeight="1">
      <c r="A126" s="33">
        <v>7357</v>
      </c>
      <c r="B126" s="33" t="s">
        <v>415</v>
      </c>
      <c r="C126" s="33" t="s">
        <v>399</v>
      </c>
      <c r="D126" s="33" t="s">
        <v>25</v>
      </c>
      <c r="E126" s="33" t="s">
        <v>416</v>
      </c>
      <c r="F126" s="68" t="s">
        <v>417</v>
      </c>
      <c r="G126" s="35" t="s">
        <v>27</v>
      </c>
      <c r="H126" s="33" t="s">
        <v>402</v>
      </c>
      <c r="I126" s="36">
        <v>11.8</v>
      </c>
      <c r="J126" s="36">
        <v>9.51</v>
      </c>
      <c r="K126" s="36">
        <v>3000</v>
      </c>
      <c r="L126" s="36"/>
      <c r="M126" s="36">
        <v>2.6</v>
      </c>
      <c r="N126" s="36" t="s">
        <v>56</v>
      </c>
      <c r="O126" s="36" t="s">
        <v>45</v>
      </c>
      <c r="P126" s="36">
        <v>400</v>
      </c>
      <c r="Q126" s="33"/>
      <c r="R126" s="33"/>
      <c r="S126" s="65">
        <v>10957.8</v>
      </c>
      <c r="T126" s="65">
        <v>14042.74</v>
      </c>
      <c r="U126" s="65">
        <v>14744.88</v>
      </c>
      <c r="V126" s="65" t="s">
        <v>31</v>
      </c>
      <c r="W126" s="33">
        <f t="shared" si="2"/>
        <v>10957.8</v>
      </c>
      <c r="X126" s="39"/>
      <c r="Y126" s="40">
        <f t="shared" si="3"/>
        <v>0</v>
      </c>
    </row>
    <row r="127" spans="1:25" ht="30" customHeight="1">
      <c r="A127" s="41">
        <v>12274</v>
      </c>
      <c r="B127" s="41" t="s">
        <v>418</v>
      </c>
      <c r="C127" s="41" t="s">
        <v>419</v>
      </c>
      <c r="D127" s="41" t="s">
        <v>25</v>
      </c>
      <c r="E127" s="41" t="s">
        <v>408</v>
      </c>
      <c r="F127" s="69" t="s">
        <v>409</v>
      </c>
      <c r="G127" s="35" t="s">
        <v>27</v>
      </c>
      <c r="H127" s="41" t="s">
        <v>410</v>
      </c>
      <c r="I127" s="44">
        <v>11.8</v>
      </c>
      <c r="J127" s="44"/>
      <c r="K127" s="44"/>
      <c r="L127" s="44"/>
      <c r="M127" s="44"/>
      <c r="N127" s="44"/>
      <c r="O127" s="44"/>
      <c r="P127" s="44"/>
      <c r="Q127" s="41"/>
      <c r="R127" s="41"/>
      <c r="S127" s="46">
        <v>528.08</v>
      </c>
      <c r="T127" s="46">
        <v>676.86</v>
      </c>
      <c r="U127" s="46">
        <v>710.7</v>
      </c>
      <c r="V127" s="46" t="s">
        <v>31</v>
      </c>
      <c r="W127" s="41">
        <f t="shared" si="2"/>
        <v>528.08</v>
      </c>
      <c r="X127" s="47"/>
      <c r="Y127" s="48">
        <f t="shared" si="3"/>
        <v>0</v>
      </c>
    </row>
    <row r="128" spans="1:25" ht="30" customHeight="1">
      <c r="A128" s="33">
        <v>20019</v>
      </c>
      <c r="B128" s="33" t="s">
        <v>420</v>
      </c>
      <c r="C128" s="33" t="s">
        <v>419</v>
      </c>
      <c r="D128" s="33" t="s">
        <v>25</v>
      </c>
      <c r="E128" s="33" t="s">
        <v>412</v>
      </c>
      <c r="F128" s="68" t="s">
        <v>413</v>
      </c>
      <c r="G128" s="35" t="s">
        <v>27</v>
      </c>
      <c r="H128" s="33" t="s">
        <v>414</v>
      </c>
      <c r="I128" s="36">
        <v>11.8</v>
      </c>
      <c r="J128" s="36"/>
      <c r="K128" s="36"/>
      <c r="L128" s="36"/>
      <c r="M128" s="36"/>
      <c r="N128" s="36"/>
      <c r="O128" s="36"/>
      <c r="P128" s="36"/>
      <c r="Q128" s="33"/>
      <c r="R128" s="33"/>
      <c r="S128" s="65">
        <v>424.25</v>
      </c>
      <c r="T128" s="65">
        <v>543.87</v>
      </c>
      <c r="U128" s="65">
        <v>571.0635</v>
      </c>
      <c r="V128" s="65" t="s">
        <v>31</v>
      </c>
      <c r="W128" s="33">
        <f t="shared" si="2"/>
        <v>424.25</v>
      </c>
      <c r="X128" s="39"/>
      <c r="Y128" s="40">
        <f t="shared" si="3"/>
        <v>0</v>
      </c>
    </row>
    <row r="129" spans="1:25" ht="30" customHeight="1">
      <c r="A129" s="41">
        <v>38700</v>
      </c>
      <c r="B129" s="41" t="s">
        <v>421</v>
      </c>
      <c r="C129" s="41" t="s">
        <v>422</v>
      </c>
      <c r="D129" s="41" t="s">
        <v>35</v>
      </c>
      <c r="E129" s="41" t="s">
        <v>423</v>
      </c>
      <c r="F129" s="69" t="s">
        <v>424</v>
      </c>
      <c r="G129" s="43"/>
      <c r="H129" s="41" t="s">
        <v>402</v>
      </c>
      <c r="I129" s="44">
        <v>10.1</v>
      </c>
      <c r="J129" s="44">
        <v>7.2</v>
      </c>
      <c r="K129" s="44">
        <v>3000</v>
      </c>
      <c r="L129" s="44"/>
      <c r="M129" s="44">
        <v>1.6</v>
      </c>
      <c r="N129" s="44" t="s">
        <v>56</v>
      </c>
      <c r="O129" s="44" t="s">
        <v>45</v>
      </c>
      <c r="P129" s="44">
        <v>400</v>
      </c>
      <c r="Q129" s="41"/>
      <c r="R129" s="41"/>
      <c r="S129" s="46">
        <v>2281.78</v>
      </c>
      <c r="T129" s="46">
        <v>2923.85</v>
      </c>
      <c r="U129" s="46">
        <v>3070.04</v>
      </c>
      <c r="V129" s="46" t="s">
        <v>31</v>
      </c>
      <c r="W129" s="41">
        <f t="shared" si="2"/>
        <v>2281.78</v>
      </c>
      <c r="X129" s="47"/>
      <c r="Y129" s="48">
        <f t="shared" si="3"/>
        <v>0</v>
      </c>
    </row>
    <row r="130" spans="1:25" ht="30" customHeight="1">
      <c r="A130" s="33">
        <v>9660</v>
      </c>
      <c r="B130" s="33" t="s">
        <v>425</v>
      </c>
      <c r="C130" s="33" t="s">
        <v>422</v>
      </c>
      <c r="D130" s="33" t="s">
        <v>35</v>
      </c>
      <c r="E130" s="33" t="s">
        <v>426</v>
      </c>
      <c r="F130" s="68" t="s">
        <v>427</v>
      </c>
      <c r="G130" s="35" t="s">
        <v>27</v>
      </c>
      <c r="H130" s="33" t="s">
        <v>402</v>
      </c>
      <c r="I130" s="36">
        <v>10.1</v>
      </c>
      <c r="J130" s="36">
        <v>7.2</v>
      </c>
      <c r="K130" s="36">
        <v>3000</v>
      </c>
      <c r="L130" s="36"/>
      <c r="M130" s="36">
        <v>1.6</v>
      </c>
      <c r="N130" s="36" t="s">
        <v>56</v>
      </c>
      <c r="O130" s="36" t="s">
        <v>45</v>
      </c>
      <c r="P130" s="36">
        <v>400</v>
      </c>
      <c r="Q130" s="33"/>
      <c r="R130" s="33"/>
      <c r="S130" s="65">
        <v>3621.97</v>
      </c>
      <c r="T130" s="65">
        <v>4641.39</v>
      </c>
      <c r="U130" s="65">
        <v>4873.46</v>
      </c>
      <c r="V130" s="65" t="s">
        <v>31</v>
      </c>
      <c r="W130" s="33">
        <f t="shared" si="2"/>
        <v>3621.97</v>
      </c>
      <c r="X130" s="39"/>
      <c r="Y130" s="40">
        <f t="shared" si="3"/>
        <v>0</v>
      </c>
    </row>
    <row r="131" spans="1:25" ht="30" customHeight="1">
      <c r="A131" s="41">
        <v>7358</v>
      </c>
      <c r="B131" s="41" t="s">
        <v>428</v>
      </c>
      <c r="C131" s="41" t="s">
        <v>422</v>
      </c>
      <c r="D131" s="41" t="s">
        <v>110</v>
      </c>
      <c r="E131" s="41" t="s">
        <v>429</v>
      </c>
      <c r="F131" s="69" t="s">
        <v>430</v>
      </c>
      <c r="G131" s="43"/>
      <c r="H131" s="41" t="s">
        <v>402</v>
      </c>
      <c r="I131" s="44">
        <v>10.1</v>
      </c>
      <c r="J131" s="44">
        <v>5.3</v>
      </c>
      <c r="K131" s="44">
        <v>4500</v>
      </c>
      <c r="L131" s="44"/>
      <c r="M131" s="44">
        <v>1.12</v>
      </c>
      <c r="N131" s="44" t="s">
        <v>56</v>
      </c>
      <c r="O131" s="44" t="s">
        <v>45</v>
      </c>
      <c r="P131" s="44">
        <v>150</v>
      </c>
      <c r="Q131" s="41"/>
      <c r="R131" s="41"/>
      <c r="S131" s="46">
        <v>1867.07</v>
      </c>
      <c r="T131" s="46">
        <v>2392.52</v>
      </c>
      <c r="U131" s="46">
        <v>2512.15</v>
      </c>
      <c r="V131" s="46" t="s">
        <v>31</v>
      </c>
      <c r="W131" s="41">
        <f t="shared" si="2"/>
        <v>1867.07</v>
      </c>
      <c r="X131" s="47"/>
      <c r="Y131" s="48">
        <f t="shared" si="3"/>
        <v>0</v>
      </c>
    </row>
    <row r="132" spans="1:25" ht="30" customHeight="1">
      <c r="A132" s="33">
        <v>7359</v>
      </c>
      <c r="B132" s="33" t="s">
        <v>431</v>
      </c>
      <c r="C132" s="33" t="s">
        <v>422</v>
      </c>
      <c r="D132" s="33" t="s">
        <v>110</v>
      </c>
      <c r="E132" s="33" t="s">
        <v>432</v>
      </c>
      <c r="F132" s="68" t="s">
        <v>433</v>
      </c>
      <c r="G132" s="67" t="s">
        <v>74</v>
      </c>
      <c r="H132" s="33" t="s">
        <v>402</v>
      </c>
      <c r="I132" s="36">
        <v>10.1</v>
      </c>
      <c r="J132" s="36">
        <v>4.8</v>
      </c>
      <c r="K132" s="36">
        <v>4500</v>
      </c>
      <c r="L132" s="36"/>
      <c r="M132" s="36">
        <v>1.12</v>
      </c>
      <c r="N132" s="36" t="s">
        <v>56</v>
      </c>
      <c r="O132" s="36" t="s">
        <v>45</v>
      </c>
      <c r="P132" s="36">
        <v>120</v>
      </c>
      <c r="Q132" s="33"/>
      <c r="R132" s="33"/>
      <c r="S132" s="65">
        <v>1293.65</v>
      </c>
      <c r="T132" s="65">
        <v>1657.95</v>
      </c>
      <c r="U132" s="65">
        <v>1740.85</v>
      </c>
      <c r="V132" s="65" t="s">
        <v>31</v>
      </c>
      <c r="W132" s="33">
        <f t="shared" si="2"/>
        <v>1293.65</v>
      </c>
      <c r="X132" s="39"/>
      <c r="Y132" s="40">
        <f t="shared" si="3"/>
        <v>0</v>
      </c>
    </row>
    <row r="133" spans="1:25" ht="31.5" customHeight="1">
      <c r="A133" s="41">
        <v>7366</v>
      </c>
      <c r="B133" s="41" t="s">
        <v>434</v>
      </c>
      <c r="C133" s="41" t="s">
        <v>435</v>
      </c>
      <c r="D133" s="41" t="s">
        <v>25</v>
      </c>
      <c r="E133" s="41" t="s">
        <v>436</v>
      </c>
      <c r="F133" s="69" t="s">
        <v>436</v>
      </c>
      <c r="G133" s="43"/>
      <c r="H133" s="70" t="s">
        <v>437</v>
      </c>
      <c r="I133" s="44"/>
      <c r="J133" s="44">
        <v>8</v>
      </c>
      <c r="K133" s="44">
        <v>3800</v>
      </c>
      <c r="L133" s="44"/>
      <c r="M133" s="44">
        <v>2.7</v>
      </c>
      <c r="N133" s="44" t="s">
        <v>56</v>
      </c>
      <c r="O133" s="44" t="s">
        <v>45</v>
      </c>
      <c r="P133" s="44">
        <v>285</v>
      </c>
      <c r="Q133" s="41"/>
      <c r="R133" s="41"/>
      <c r="S133" s="46">
        <v>9871.21</v>
      </c>
      <c r="T133" s="46">
        <v>12650.13</v>
      </c>
      <c r="U133" s="46">
        <v>13282.64</v>
      </c>
      <c r="V133" s="46" t="s">
        <v>31</v>
      </c>
      <c r="W133" s="41">
        <f t="shared" si="2"/>
        <v>9871.21</v>
      </c>
      <c r="X133" s="47"/>
      <c r="Y133" s="48">
        <f t="shared" si="3"/>
        <v>0</v>
      </c>
    </row>
    <row r="134" spans="1:25" ht="30" customHeight="1">
      <c r="A134" s="41">
        <v>11224</v>
      </c>
      <c r="B134" s="41" t="s">
        <v>438</v>
      </c>
      <c r="C134" s="41"/>
      <c r="D134" s="41" t="s">
        <v>38</v>
      </c>
      <c r="E134" s="41" t="s">
        <v>439</v>
      </c>
      <c r="F134" s="69" t="s">
        <v>440</v>
      </c>
      <c r="G134" s="67" t="s">
        <v>74</v>
      </c>
      <c r="H134" s="41" t="s">
        <v>441</v>
      </c>
      <c r="I134" s="44">
        <v>10.1</v>
      </c>
      <c r="J134" s="44"/>
      <c r="K134" s="44"/>
      <c r="L134" s="44"/>
      <c r="M134" s="44"/>
      <c r="N134" s="44"/>
      <c r="O134" s="44"/>
      <c r="P134" s="44"/>
      <c r="Q134" s="41"/>
      <c r="R134" s="41"/>
      <c r="S134" s="46">
        <v>386.66</v>
      </c>
      <c r="T134" s="46">
        <v>495.57</v>
      </c>
      <c r="U134" s="46">
        <v>520.3485000000001</v>
      </c>
      <c r="V134" s="46" t="s">
        <v>31</v>
      </c>
      <c r="W134" s="41">
        <f t="shared" si="2"/>
        <v>386.66</v>
      </c>
      <c r="X134" s="47"/>
      <c r="Y134" s="59">
        <f t="shared" si="3"/>
        <v>0</v>
      </c>
    </row>
    <row r="135" spans="1:25" ht="30" customHeight="1">
      <c r="A135" s="33">
        <v>7354</v>
      </c>
      <c r="B135" s="33" t="s">
        <v>442</v>
      </c>
      <c r="C135" s="33"/>
      <c r="D135" s="33" t="s">
        <v>38</v>
      </c>
      <c r="E135" s="33" t="s">
        <v>443</v>
      </c>
      <c r="F135" s="68" t="s">
        <v>444</v>
      </c>
      <c r="G135" s="43"/>
      <c r="H135" s="33" t="s">
        <v>445</v>
      </c>
      <c r="I135" s="36">
        <v>10.1</v>
      </c>
      <c r="J135" s="36"/>
      <c r="K135" s="36"/>
      <c r="L135" s="36"/>
      <c r="M135" s="36"/>
      <c r="N135" s="36"/>
      <c r="O135" s="36"/>
      <c r="P135" s="36"/>
      <c r="Q135" s="33"/>
      <c r="R135" s="33"/>
      <c r="S135" s="65">
        <v>948.75</v>
      </c>
      <c r="T135" s="65">
        <v>1215.71</v>
      </c>
      <c r="U135" s="65">
        <v>1276.5</v>
      </c>
      <c r="V135" s="65" t="s">
        <v>31</v>
      </c>
      <c r="W135" s="33">
        <f aca="true" t="shared" si="4" ref="W135:W197">S135-S135*$W$4</f>
        <v>948.75</v>
      </c>
      <c r="X135" s="39"/>
      <c r="Y135" s="40">
        <f t="shared" si="3"/>
        <v>0</v>
      </c>
    </row>
    <row r="136" spans="1:25" ht="31.5" customHeight="1">
      <c r="A136" s="41">
        <v>30363</v>
      </c>
      <c r="B136" s="41" t="s">
        <v>446</v>
      </c>
      <c r="C136" s="41"/>
      <c r="D136" s="41" t="s">
        <v>38</v>
      </c>
      <c r="E136" s="41" t="s">
        <v>447</v>
      </c>
      <c r="F136" s="50"/>
      <c r="G136" s="43"/>
      <c r="H136" s="41" t="s">
        <v>448</v>
      </c>
      <c r="I136" s="44"/>
      <c r="J136" s="44"/>
      <c r="K136" s="44"/>
      <c r="L136" s="44"/>
      <c r="M136" s="44"/>
      <c r="N136" s="44"/>
      <c r="O136" s="44"/>
      <c r="P136" s="44"/>
      <c r="Q136" s="41"/>
      <c r="R136" s="41"/>
      <c r="S136" s="46">
        <v>51.32</v>
      </c>
      <c r="T136" s="46">
        <v>65.87</v>
      </c>
      <c r="U136" s="46">
        <v>69.16</v>
      </c>
      <c r="V136" s="46" t="s">
        <v>31</v>
      </c>
      <c r="W136" s="41">
        <f t="shared" si="4"/>
        <v>51.32</v>
      </c>
      <c r="X136" s="47"/>
      <c r="Y136" s="48">
        <f aca="true" t="shared" si="5" ref="Y136:Y164">X136*W136</f>
        <v>0</v>
      </c>
    </row>
    <row r="137" spans="1:25" ht="31.5" customHeight="1">
      <c r="A137" s="33">
        <v>30364</v>
      </c>
      <c r="B137" s="33" t="s">
        <v>449</v>
      </c>
      <c r="C137" s="33"/>
      <c r="D137" s="33" t="s">
        <v>38</v>
      </c>
      <c r="E137" s="33" t="s">
        <v>450</v>
      </c>
      <c r="F137" s="50"/>
      <c r="G137" s="43"/>
      <c r="H137" s="33" t="s">
        <v>448</v>
      </c>
      <c r="I137" s="36"/>
      <c r="J137" s="36"/>
      <c r="K137" s="36"/>
      <c r="L137" s="36"/>
      <c r="M137" s="36"/>
      <c r="N137" s="36"/>
      <c r="O137" s="36"/>
      <c r="P137" s="36"/>
      <c r="Q137" s="33"/>
      <c r="R137" s="33"/>
      <c r="S137" s="65">
        <v>55</v>
      </c>
      <c r="T137" s="65">
        <v>67.21</v>
      </c>
      <c r="U137" s="65">
        <v>70.57</v>
      </c>
      <c r="V137" s="65" t="s">
        <v>31</v>
      </c>
      <c r="W137" s="33">
        <f t="shared" si="4"/>
        <v>55</v>
      </c>
      <c r="X137" s="39"/>
      <c r="Y137" s="40">
        <f t="shared" si="5"/>
        <v>0</v>
      </c>
    </row>
    <row r="138" spans="1:25" ht="30" customHeight="1">
      <c r="A138" s="41">
        <v>30335</v>
      </c>
      <c r="B138" s="41" t="s">
        <v>451</v>
      </c>
      <c r="C138" s="41"/>
      <c r="D138" s="41" t="s">
        <v>35</v>
      </c>
      <c r="E138" s="41" t="s">
        <v>452</v>
      </c>
      <c r="F138" s="50"/>
      <c r="G138" s="67" t="s">
        <v>74</v>
      </c>
      <c r="H138" s="41" t="s">
        <v>453</v>
      </c>
      <c r="I138" s="44"/>
      <c r="J138" s="44"/>
      <c r="K138" s="44"/>
      <c r="L138" s="44"/>
      <c r="M138" s="44"/>
      <c r="N138" s="44"/>
      <c r="O138" s="44"/>
      <c r="P138" s="44"/>
      <c r="Q138" s="41"/>
      <c r="R138" s="41"/>
      <c r="S138" s="46">
        <v>466.02</v>
      </c>
      <c r="T138" s="46">
        <v>597.19</v>
      </c>
      <c r="U138" s="46">
        <v>627.0495000000001</v>
      </c>
      <c r="V138" s="46" t="s">
        <v>31</v>
      </c>
      <c r="W138" s="41">
        <f t="shared" si="4"/>
        <v>466.02</v>
      </c>
      <c r="X138" s="47"/>
      <c r="Y138" s="48">
        <f t="shared" si="5"/>
        <v>0</v>
      </c>
    </row>
    <row r="139" spans="1:25" ht="30" customHeight="1">
      <c r="A139" s="29" t="s">
        <v>454</v>
      </c>
      <c r="B139" s="29" t="s">
        <v>9</v>
      </c>
      <c r="C139" s="30" t="s">
        <v>10</v>
      </c>
      <c r="D139" s="30"/>
      <c r="E139" s="30" t="s">
        <v>11</v>
      </c>
      <c r="F139" s="31" t="s">
        <v>12</v>
      </c>
      <c r="G139" s="29" t="s">
        <v>455</v>
      </c>
      <c r="H139" s="29" t="s">
        <v>456</v>
      </c>
      <c r="I139" s="29" t="s">
        <v>457</v>
      </c>
      <c r="J139" s="29" t="s">
        <v>458</v>
      </c>
      <c r="K139" s="29" t="s">
        <v>459</v>
      </c>
      <c r="L139" s="29"/>
      <c r="M139" s="29" t="s">
        <v>460</v>
      </c>
      <c r="N139" s="29" t="s">
        <v>461</v>
      </c>
      <c r="O139" s="29" t="s">
        <v>462</v>
      </c>
      <c r="P139" s="29" t="s">
        <v>463</v>
      </c>
      <c r="Q139" s="30"/>
      <c r="R139" s="30"/>
      <c r="S139" s="32"/>
      <c r="T139" s="32"/>
      <c r="U139" s="32"/>
      <c r="V139" s="32"/>
      <c r="W139" s="30"/>
      <c r="X139" s="30"/>
      <c r="Y139" s="30"/>
    </row>
    <row r="140" spans="1:25" ht="31.5" customHeight="1">
      <c r="A140" s="33">
        <v>4119120</v>
      </c>
      <c r="B140" s="33" t="s">
        <v>464</v>
      </c>
      <c r="C140" s="33" t="s">
        <v>465</v>
      </c>
      <c r="D140" s="33" t="s">
        <v>25</v>
      </c>
      <c r="E140" s="33" t="s">
        <v>466</v>
      </c>
      <c r="F140" s="34"/>
      <c r="G140" s="43"/>
      <c r="H140" s="33" t="s">
        <v>467</v>
      </c>
      <c r="I140" s="36">
        <v>25</v>
      </c>
      <c r="J140" s="36">
        <v>1723</v>
      </c>
      <c r="K140" s="36">
        <v>3</v>
      </c>
      <c r="L140" s="36"/>
      <c r="M140" s="36">
        <v>2</v>
      </c>
      <c r="N140" s="36" t="s">
        <v>56</v>
      </c>
      <c r="O140" s="36" t="s">
        <v>45</v>
      </c>
      <c r="P140" s="36">
        <v>255</v>
      </c>
      <c r="Q140" s="33"/>
      <c r="R140" s="33"/>
      <c r="S140" s="65">
        <v>39955.03</v>
      </c>
      <c r="T140" s="65">
        <v>51202.74</v>
      </c>
      <c r="U140" s="65">
        <v>53762.88</v>
      </c>
      <c r="V140" s="65" t="s">
        <v>31</v>
      </c>
      <c r="W140" s="33">
        <f t="shared" si="4"/>
        <v>39955.03</v>
      </c>
      <c r="X140" s="39"/>
      <c r="Y140" s="40">
        <f t="shared" si="5"/>
        <v>0</v>
      </c>
    </row>
    <row r="141" spans="1:25" ht="31.5" customHeight="1">
      <c r="A141" s="41">
        <v>547830</v>
      </c>
      <c r="B141" s="41" t="s">
        <v>468</v>
      </c>
      <c r="C141" s="41" t="s">
        <v>465</v>
      </c>
      <c r="D141" s="41" t="s">
        <v>35</v>
      </c>
      <c r="E141" s="41" t="s">
        <v>469</v>
      </c>
      <c r="F141" s="42"/>
      <c r="G141" s="43"/>
      <c r="H141" s="41" t="s">
        <v>470</v>
      </c>
      <c r="I141" s="44">
        <v>23</v>
      </c>
      <c r="J141" s="44">
        <v>1700</v>
      </c>
      <c r="K141" s="44">
        <v>3</v>
      </c>
      <c r="L141" s="44"/>
      <c r="M141" s="44">
        <v>1.7000000000000002</v>
      </c>
      <c r="N141" s="44" t="s">
        <v>56</v>
      </c>
      <c r="O141" s="44" t="s">
        <v>45</v>
      </c>
      <c r="P141" s="44">
        <v>255</v>
      </c>
      <c r="Q141" s="41"/>
      <c r="R141" s="41"/>
      <c r="S141" s="46">
        <v>27711.94</v>
      </c>
      <c r="T141" s="46">
        <v>35513.33</v>
      </c>
      <c r="U141" s="46">
        <v>37289</v>
      </c>
      <c r="V141" s="46" t="s">
        <v>31</v>
      </c>
      <c r="W141" s="41">
        <f t="shared" si="4"/>
        <v>27711.94</v>
      </c>
      <c r="X141" s="47"/>
      <c r="Y141" s="48">
        <f t="shared" si="5"/>
        <v>0</v>
      </c>
    </row>
    <row r="142" spans="1:25" ht="31.5" customHeight="1">
      <c r="A142" s="33">
        <v>496190</v>
      </c>
      <c r="B142" s="33" t="s">
        <v>471</v>
      </c>
      <c r="C142" s="33" t="s">
        <v>465</v>
      </c>
      <c r="D142" s="33" t="s">
        <v>35</v>
      </c>
      <c r="E142" s="33" t="s">
        <v>472</v>
      </c>
      <c r="F142" s="34"/>
      <c r="G142" s="43"/>
      <c r="H142" s="33" t="s">
        <v>473</v>
      </c>
      <c r="I142" s="36">
        <v>16</v>
      </c>
      <c r="J142" s="36">
        <v>1140</v>
      </c>
      <c r="K142" s="36">
        <v>3</v>
      </c>
      <c r="L142" s="36"/>
      <c r="M142" s="36">
        <v>1.8</v>
      </c>
      <c r="N142" s="36" t="s">
        <v>56</v>
      </c>
      <c r="O142" s="36" t="s">
        <v>45</v>
      </c>
      <c r="P142" s="36">
        <v>255</v>
      </c>
      <c r="Q142" s="33"/>
      <c r="R142" s="33"/>
      <c r="S142" s="65">
        <v>15654.42</v>
      </c>
      <c r="T142" s="65">
        <v>20061.05</v>
      </c>
      <c r="U142" s="65">
        <v>21064.1</v>
      </c>
      <c r="V142" s="65" t="s">
        <v>31</v>
      </c>
      <c r="W142" s="33">
        <f t="shared" si="4"/>
        <v>15654.42</v>
      </c>
      <c r="X142" s="39"/>
      <c r="Y142" s="40">
        <f t="shared" si="5"/>
        <v>0</v>
      </c>
    </row>
    <row r="143" spans="1:25" ht="31.5" customHeight="1">
      <c r="A143" s="41">
        <v>496180</v>
      </c>
      <c r="B143" s="41" t="s">
        <v>474</v>
      </c>
      <c r="C143" s="41" t="s">
        <v>465</v>
      </c>
      <c r="D143" s="41" t="s">
        <v>35</v>
      </c>
      <c r="E143" s="41" t="s">
        <v>475</v>
      </c>
      <c r="F143" s="42"/>
      <c r="G143" s="43"/>
      <c r="H143" s="41" t="s">
        <v>476</v>
      </c>
      <c r="I143" s="44">
        <v>16</v>
      </c>
      <c r="J143" s="44">
        <v>1000</v>
      </c>
      <c r="K143" s="44">
        <v>3</v>
      </c>
      <c r="L143" s="44"/>
      <c r="M143" s="44">
        <v>1.8</v>
      </c>
      <c r="N143" s="44" t="s">
        <v>56</v>
      </c>
      <c r="O143" s="44" t="s">
        <v>45</v>
      </c>
      <c r="P143" s="44">
        <v>255</v>
      </c>
      <c r="Q143" s="41"/>
      <c r="R143" s="41"/>
      <c r="S143" s="46">
        <v>12373.77</v>
      </c>
      <c r="T143" s="46">
        <v>15856.89</v>
      </c>
      <c r="U143" s="46">
        <v>16649.73</v>
      </c>
      <c r="V143" s="46" t="s">
        <v>31</v>
      </c>
      <c r="W143" s="41">
        <f t="shared" si="4"/>
        <v>12373.77</v>
      </c>
      <c r="X143" s="47"/>
      <c r="Y143" s="48">
        <f t="shared" si="5"/>
        <v>0</v>
      </c>
    </row>
    <row r="144" spans="1:25" ht="31.5" customHeight="1">
      <c r="A144" s="33">
        <v>31877</v>
      </c>
      <c r="B144" s="33" t="s">
        <v>477</v>
      </c>
      <c r="C144" s="33" t="s">
        <v>465</v>
      </c>
      <c r="D144" s="33" t="s">
        <v>35</v>
      </c>
      <c r="E144" s="33" t="s">
        <v>478</v>
      </c>
      <c r="F144" s="34"/>
      <c r="G144" s="67" t="s">
        <v>74</v>
      </c>
      <c r="H144" s="33" t="s">
        <v>479</v>
      </c>
      <c r="I144" s="36">
        <v>17</v>
      </c>
      <c r="J144" s="36">
        <v>900</v>
      </c>
      <c r="K144" s="36">
        <v>3</v>
      </c>
      <c r="L144" s="36"/>
      <c r="M144" s="36">
        <v>1.5</v>
      </c>
      <c r="N144" s="36" t="s">
        <v>56</v>
      </c>
      <c r="O144" s="36" t="s">
        <v>45</v>
      </c>
      <c r="P144" s="36">
        <v>255</v>
      </c>
      <c r="Q144" s="33"/>
      <c r="R144" s="33"/>
      <c r="S144" s="65">
        <v>8893.81</v>
      </c>
      <c r="T144" s="65">
        <v>11397.41</v>
      </c>
      <c r="U144" s="65">
        <v>11967.28</v>
      </c>
      <c r="V144" s="65" t="s">
        <v>31</v>
      </c>
      <c r="W144" s="33">
        <f t="shared" si="4"/>
        <v>8893.81</v>
      </c>
      <c r="X144" s="39"/>
      <c r="Y144" s="40">
        <f t="shared" si="5"/>
        <v>0</v>
      </c>
    </row>
    <row r="145" spans="1:25" ht="31.5" customHeight="1">
      <c r="A145" s="41">
        <v>4119130</v>
      </c>
      <c r="B145" s="41" t="s">
        <v>480</v>
      </c>
      <c r="C145" s="41" t="s">
        <v>465</v>
      </c>
      <c r="D145" s="41" t="s">
        <v>35</v>
      </c>
      <c r="E145" s="41" t="s">
        <v>481</v>
      </c>
      <c r="F145" s="42"/>
      <c r="G145" s="43"/>
      <c r="H145" s="41" t="s">
        <v>479</v>
      </c>
      <c r="I145" s="44">
        <v>15.5</v>
      </c>
      <c r="J145" s="44">
        <v>880</v>
      </c>
      <c r="K145" s="44">
        <v>2</v>
      </c>
      <c r="L145" s="44"/>
      <c r="M145" s="44">
        <v>1.5</v>
      </c>
      <c r="N145" s="44" t="s">
        <v>56</v>
      </c>
      <c r="O145" s="44" t="s">
        <v>45</v>
      </c>
      <c r="P145" s="44">
        <v>255</v>
      </c>
      <c r="Q145" s="41"/>
      <c r="R145" s="41"/>
      <c r="S145" s="46">
        <v>6444.36</v>
      </c>
      <c r="T145" s="46">
        <v>8258.4</v>
      </c>
      <c r="U145" s="46">
        <v>8671.32</v>
      </c>
      <c r="V145" s="46" t="s">
        <v>31</v>
      </c>
      <c r="W145" s="41">
        <f t="shared" si="4"/>
        <v>6444.36</v>
      </c>
      <c r="X145" s="47"/>
      <c r="Y145" s="48">
        <f t="shared" si="5"/>
        <v>0</v>
      </c>
    </row>
    <row r="146" spans="1:25" ht="31.5" customHeight="1">
      <c r="A146" s="33">
        <v>35087</v>
      </c>
      <c r="B146" s="33" t="s">
        <v>482</v>
      </c>
      <c r="C146" s="33" t="s">
        <v>465</v>
      </c>
      <c r="D146" s="33" t="s">
        <v>38</v>
      </c>
      <c r="E146" s="33" t="s">
        <v>483</v>
      </c>
      <c r="F146" s="34"/>
      <c r="G146" s="43"/>
      <c r="H146" s="33" t="s">
        <v>479</v>
      </c>
      <c r="I146" s="36">
        <v>14</v>
      </c>
      <c r="J146" s="36">
        <v>720</v>
      </c>
      <c r="K146" s="36">
        <v>2</v>
      </c>
      <c r="L146" s="36"/>
      <c r="M146" s="36">
        <v>1.5</v>
      </c>
      <c r="N146" s="36" t="s">
        <v>56</v>
      </c>
      <c r="O146" s="36" t="s">
        <v>45</v>
      </c>
      <c r="P146" s="36">
        <v>255</v>
      </c>
      <c r="Q146" s="33"/>
      <c r="R146" s="33"/>
      <c r="S146" s="65">
        <v>4765.84</v>
      </c>
      <c r="T146" s="65">
        <v>6107.39</v>
      </c>
      <c r="U146" s="65">
        <v>6412.76</v>
      </c>
      <c r="V146" s="65" t="s">
        <v>57</v>
      </c>
      <c r="W146" s="33">
        <f t="shared" si="4"/>
        <v>4765.84</v>
      </c>
      <c r="X146" s="39"/>
      <c r="Y146" s="40">
        <f t="shared" si="5"/>
        <v>0</v>
      </c>
    </row>
    <row r="147" spans="1:25" ht="30" customHeight="1">
      <c r="A147" s="29" t="s">
        <v>484</v>
      </c>
      <c r="B147" s="29" t="s">
        <v>9</v>
      </c>
      <c r="C147" s="30" t="s">
        <v>10</v>
      </c>
      <c r="D147" s="30"/>
      <c r="E147" s="30" t="s">
        <v>11</v>
      </c>
      <c r="F147" s="31" t="s">
        <v>12</v>
      </c>
      <c r="G147" s="29" t="s">
        <v>485</v>
      </c>
      <c r="H147" s="29" t="s">
        <v>486</v>
      </c>
      <c r="I147" s="29" t="s">
        <v>487</v>
      </c>
      <c r="J147" s="29" t="s">
        <v>488</v>
      </c>
      <c r="K147" s="29"/>
      <c r="L147" s="29"/>
      <c r="M147" s="29" t="s">
        <v>489</v>
      </c>
      <c r="N147" s="29" t="s">
        <v>490</v>
      </c>
      <c r="O147" s="29" t="s">
        <v>491</v>
      </c>
      <c r="P147" s="29"/>
      <c r="Q147" s="30"/>
      <c r="R147" s="30"/>
      <c r="S147" s="32"/>
      <c r="T147" s="32"/>
      <c r="U147" s="32"/>
      <c r="V147" s="32"/>
      <c r="W147" s="30"/>
      <c r="X147" s="30"/>
      <c r="Y147" s="30"/>
    </row>
    <row r="148" spans="1:25" ht="31.5" customHeight="1">
      <c r="A148" s="33">
        <v>30455</v>
      </c>
      <c r="B148" s="33" t="s">
        <v>492</v>
      </c>
      <c r="C148" s="33" t="s">
        <v>493</v>
      </c>
      <c r="D148" s="33" t="s">
        <v>35</v>
      </c>
      <c r="E148" s="33" t="s">
        <v>494</v>
      </c>
      <c r="F148" s="34"/>
      <c r="G148" s="43"/>
      <c r="H148" s="36">
        <v>500</v>
      </c>
      <c r="I148" s="36" t="s">
        <v>495</v>
      </c>
      <c r="J148" s="36" t="s">
        <v>496</v>
      </c>
      <c r="K148" s="36"/>
      <c r="L148" s="36"/>
      <c r="M148" s="36">
        <v>1.8</v>
      </c>
      <c r="N148" s="36" t="s">
        <v>56</v>
      </c>
      <c r="O148" s="36" t="s">
        <v>56</v>
      </c>
      <c r="P148" s="36"/>
      <c r="Q148" s="33"/>
      <c r="R148" s="33"/>
      <c r="S148" s="65">
        <v>1862.3</v>
      </c>
      <c r="T148" s="65">
        <v>2386.25</v>
      </c>
      <c r="U148" s="65">
        <v>2505.56</v>
      </c>
      <c r="V148" s="65" t="s">
        <v>31</v>
      </c>
      <c r="W148" s="33">
        <f t="shared" si="4"/>
        <v>1862.3</v>
      </c>
      <c r="X148" s="39"/>
      <c r="Y148" s="40">
        <f t="shared" si="5"/>
        <v>0</v>
      </c>
    </row>
    <row r="149" spans="1:25" ht="31.5" customHeight="1">
      <c r="A149" s="41">
        <v>30184</v>
      </c>
      <c r="B149" s="41" t="s">
        <v>497</v>
      </c>
      <c r="C149" s="41" t="s">
        <v>493</v>
      </c>
      <c r="D149" s="41" t="s">
        <v>35</v>
      </c>
      <c r="E149" s="41" t="s">
        <v>498</v>
      </c>
      <c r="F149" s="42"/>
      <c r="G149" s="67" t="s">
        <v>74</v>
      </c>
      <c r="H149" s="44">
        <v>500</v>
      </c>
      <c r="I149" s="44" t="s">
        <v>495</v>
      </c>
      <c r="J149" s="44" t="s">
        <v>496</v>
      </c>
      <c r="K149" s="44"/>
      <c r="L149" s="44"/>
      <c r="M149" s="44">
        <v>1.8</v>
      </c>
      <c r="N149" s="44" t="s">
        <v>56</v>
      </c>
      <c r="O149" s="44" t="s">
        <v>56</v>
      </c>
      <c r="P149" s="44"/>
      <c r="Q149" s="41"/>
      <c r="R149" s="41"/>
      <c r="S149" s="46">
        <v>2237.63</v>
      </c>
      <c r="T149" s="46">
        <v>2867.39</v>
      </c>
      <c r="U149" s="46">
        <v>3010.76</v>
      </c>
      <c r="V149" s="46" t="s">
        <v>31</v>
      </c>
      <c r="W149" s="41">
        <f t="shared" si="4"/>
        <v>2237.63</v>
      </c>
      <c r="X149" s="47"/>
      <c r="Y149" s="48">
        <f t="shared" si="5"/>
        <v>0</v>
      </c>
    </row>
    <row r="150" spans="1:25" ht="31.5" customHeight="1">
      <c r="A150" s="33">
        <v>30453</v>
      </c>
      <c r="B150" s="33" t="s">
        <v>499</v>
      </c>
      <c r="C150" s="33" t="s">
        <v>493</v>
      </c>
      <c r="D150" s="33" t="s">
        <v>35</v>
      </c>
      <c r="E150" s="33" t="s">
        <v>500</v>
      </c>
      <c r="F150" s="34"/>
      <c r="G150" s="43"/>
      <c r="H150" s="36">
        <v>450</v>
      </c>
      <c r="I150" s="36" t="s">
        <v>495</v>
      </c>
      <c r="J150" s="36" t="s">
        <v>496</v>
      </c>
      <c r="K150" s="36"/>
      <c r="L150" s="36"/>
      <c r="M150" s="36">
        <v>1.8</v>
      </c>
      <c r="N150" s="36" t="s">
        <v>56</v>
      </c>
      <c r="O150" s="36" t="s">
        <v>56</v>
      </c>
      <c r="P150" s="36"/>
      <c r="Q150" s="33"/>
      <c r="R150" s="33"/>
      <c r="S150" s="65">
        <v>1668.97</v>
      </c>
      <c r="T150" s="65">
        <v>2139.09</v>
      </c>
      <c r="U150" s="65">
        <v>2246.04</v>
      </c>
      <c r="V150" s="65" t="s">
        <v>31</v>
      </c>
      <c r="W150" s="33">
        <f t="shared" si="4"/>
        <v>1668.97</v>
      </c>
      <c r="X150" s="39"/>
      <c r="Y150" s="40">
        <f t="shared" si="5"/>
        <v>0</v>
      </c>
    </row>
    <row r="151" spans="1:25" ht="31.5" customHeight="1">
      <c r="A151" s="41">
        <v>30183</v>
      </c>
      <c r="B151" s="41" t="s">
        <v>501</v>
      </c>
      <c r="C151" s="41" t="s">
        <v>493</v>
      </c>
      <c r="D151" s="41" t="s">
        <v>35</v>
      </c>
      <c r="E151" s="41" t="s">
        <v>502</v>
      </c>
      <c r="F151" s="42"/>
      <c r="G151" s="43"/>
      <c r="H151" s="44">
        <v>450</v>
      </c>
      <c r="I151" s="44" t="s">
        <v>495</v>
      </c>
      <c r="J151" s="44" t="s">
        <v>496</v>
      </c>
      <c r="K151" s="44"/>
      <c r="L151" s="44"/>
      <c r="M151" s="44">
        <v>1.8</v>
      </c>
      <c r="N151" s="44" t="s">
        <v>56</v>
      </c>
      <c r="O151" s="44" t="s">
        <v>56</v>
      </c>
      <c r="P151" s="44"/>
      <c r="Q151" s="41"/>
      <c r="R151" s="41"/>
      <c r="S151" s="46">
        <v>2385.01</v>
      </c>
      <c r="T151" s="46">
        <v>3056.21</v>
      </c>
      <c r="U151" s="46">
        <v>3209.02</v>
      </c>
      <c r="V151" s="46" t="s">
        <v>31</v>
      </c>
      <c r="W151" s="41">
        <f t="shared" si="4"/>
        <v>2385.01</v>
      </c>
      <c r="X151" s="47"/>
      <c r="Y151" s="48">
        <f t="shared" si="5"/>
        <v>0</v>
      </c>
    </row>
    <row r="152" spans="1:25" ht="30" customHeight="1">
      <c r="A152" s="29" t="s">
        <v>484</v>
      </c>
      <c r="B152" s="29" t="s">
        <v>9</v>
      </c>
      <c r="C152" s="30" t="s">
        <v>10</v>
      </c>
      <c r="D152" s="30"/>
      <c r="E152" s="30" t="s">
        <v>11</v>
      </c>
      <c r="F152" s="31" t="s">
        <v>12</v>
      </c>
      <c r="G152" s="29" t="s">
        <v>485</v>
      </c>
      <c r="H152" s="29" t="s">
        <v>503</v>
      </c>
      <c r="I152" s="29" t="s">
        <v>504</v>
      </c>
      <c r="J152" s="29"/>
      <c r="K152" s="29"/>
      <c r="L152" s="29"/>
      <c r="M152" s="29" t="s">
        <v>489</v>
      </c>
      <c r="N152" s="29" t="s">
        <v>490</v>
      </c>
      <c r="O152" s="29" t="s">
        <v>491</v>
      </c>
      <c r="P152" s="29" t="s">
        <v>505</v>
      </c>
      <c r="Q152" s="30"/>
      <c r="R152" s="30"/>
      <c r="S152" s="32"/>
      <c r="T152" s="32"/>
      <c r="U152" s="32"/>
      <c r="V152" s="32"/>
      <c r="W152" s="30"/>
      <c r="X152" s="30"/>
      <c r="Y152" s="30"/>
    </row>
    <row r="153" spans="1:25" ht="31.5" customHeight="1">
      <c r="A153" s="36">
        <v>35082</v>
      </c>
      <c r="B153" s="36" t="s">
        <v>506</v>
      </c>
      <c r="C153" s="36" t="s">
        <v>507</v>
      </c>
      <c r="D153" s="36" t="s">
        <v>35</v>
      </c>
      <c r="E153" s="33" t="s">
        <v>508</v>
      </c>
      <c r="F153" s="34"/>
      <c r="G153" s="43"/>
      <c r="H153" s="36" t="s">
        <v>507</v>
      </c>
      <c r="I153" s="36" t="s">
        <v>509</v>
      </c>
      <c r="J153" s="36"/>
      <c r="K153" s="36"/>
      <c r="L153" s="36"/>
      <c r="M153" s="36">
        <v>1.3</v>
      </c>
      <c r="N153" s="36" t="s">
        <v>56</v>
      </c>
      <c r="O153" s="36" t="s">
        <v>45</v>
      </c>
      <c r="P153" s="36">
        <v>170</v>
      </c>
      <c r="Q153" s="36"/>
      <c r="R153" s="36"/>
      <c r="S153" s="65">
        <v>4846.4</v>
      </c>
      <c r="T153" s="65">
        <v>6210.9</v>
      </c>
      <c r="U153" s="65">
        <v>6521.45</v>
      </c>
      <c r="V153" s="65" t="s">
        <v>31</v>
      </c>
      <c r="W153" s="36">
        <f t="shared" si="4"/>
        <v>4846.4</v>
      </c>
      <c r="X153" s="39"/>
      <c r="Y153" s="40">
        <f t="shared" si="5"/>
        <v>0</v>
      </c>
    </row>
    <row r="154" spans="1:25" ht="31.5" customHeight="1">
      <c r="A154" s="44">
        <v>35084</v>
      </c>
      <c r="B154" s="44" t="s">
        <v>510</v>
      </c>
      <c r="C154" s="44" t="s">
        <v>511</v>
      </c>
      <c r="D154" s="44" t="s">
        <v>35</v>
      </c>
      <c r="E154" s="41" t="s">
        <v>512</v>
      </c>
      <c r="F154" s="42"/>
      <c r="G154" s="43"/>
      <c r="H154" s="44" t="s">
        <v>511</v>
      </c>
      <c r="I154" s="44" t="s">
        <v>509</v>
      </c>
      <c r="J154" s="44"/>
      <c r="K154" s="44"/>
      <c r="L154" s="44"/>
      <c r="M154" s="44">
        <v>2</v>
      </c>
      <c r="N154" s="44" t="s">
        <v>56</v>
      </c>
      <c r="O154" s="44" t="s">
        <v>45</v>
      </c>
      <c r="P154" s="44">
        <v>170</v>
      </c>
      <c r="Q154" s="44"/>
      <c r="R154" s="44"/>
      <c r="S154" s="46">
        <v>6757.63</v>
      </c>
      <c r="T154" s="46">
        <v>8659.88</v>
      </c>
      <c r="U154" s="46">
        <v>9092.87</v>
      </c>
      <c r="V154" s="46" t="s">
        <v>31</v>
      </c>
      <c r="W154" s="44">
        <f t="shared" si="4"/>
        <v>6757.63</v>
      </c>
      <c r="X154" s="47"/>
      <c r="Y154" s="48">
        <f t="shared" si="5"/>
        <v>0</v>
      </c>
    </row>
    <row r="155" spans="1:25" ht="31.5" customHeight="1">
      <c r="A155" s="36">
        <v>30181</v>
      </c>
      <c r="B155" s="36" t="s">
        <v>513</v>
      </c>
      <c r="C155" s="36" t="s">
        <v>514</v>
      </c>
      <c r="D155" s="36" t="s">
        <v>35</v>
      </c>
      <c r="E155" s="33" t="s">
        <v>515</v>
      </c>
      <c r="F155" s="34"/>
      <c r="G155" s="43"/>
      <c r="H155" s="36" t="s">
        <v>514</v>
      </c>
      <c r="I155" s="36" t="s">
        <v>516</v>
      </c>
      <c r="J155" s="36"/>
      <c r="K155" s="36"/>
      <c r="L155" s="36"/>
      <c r="M155" s="36">
        <v>1</v>
      </c>
      <c r="N155" s="36" t="s">
        <v>56</v>
      </c>
      <c r="O155" s="36" t="s">
        <v>45</v>
      </c>
      <c r="P155" s="36">
        <v>85</v>
      </c>
      <c r="Q155" s="36"/>
      <c r="R155" s="36"/>
      <c r="S155" s="65">
        <v>3531.87</v>
      </c>
      <c r="T155" s="65">
        <v>4525.97</v>
      </c>
      <c r="U155" s="65">
        <v>4752.27</v>
      </c>
      <c r="V155" s="65" t="s">
        <v>31</v>
      </c>
      <c r="W155" s="36">
        <f t="shared" si="4"/>
        <v>3531.87</v>
      </c>
      <c r="X155" s="39"/>
      <c r="Y155" s="40">
        <f t="shared" si="5"/>
        <v>0</v>
      </c>
    </row>
    <row r="156" spans="1:25" ht="31.5" customHeight="1">
      <c r="A156" s="44">
        <v>31884</v>
      </c>
      <c r="B156" s="44" t="s">
        <v>517</v>
      </c>
      <c r="C156" s="44" t="s">
        <v>518</v>
      </c>
      <c r="D156" s="44" t="s">
        <v>35</v>
      </c>
      <c r="E156" s="41" t="s">
        <v>519</v>
      </c>
      <c r="F156" s="42"/>
      <c r="G156" s="43"/>
      <c r="H156" s="44" t="s">
        <v>518</v>
      </c>
      <c r="I156" s="44" t="s">
        <v>520</v>
      </c>
      <c r="J156" s="44"/>
      <c r="K156" s="44"/>
      <c r="L156" s="44"/>
      <c r="M156" s="44">
        <v>1.5</v>
      </c>
      <c r="N156" s="44" t="s">
        <v>56</v>
      </c>
      <c r="O156" s="44" t="s">
        <v>45</v>
      </c>
      <c r="P156" s="44">
        <v>170</v>
      </c>
      <c r="Q156" s="44"/>
      <c r="R156" s="44"/>
      <c r="S156" s="46">
        <v>4895.33</v>
      </c>
      <c r="T156" s="46">
        <v>6273.63</v>
      </c>
      <c r="U156" s="46">
        <v>6587.31</v>
      </c>
      <c r="V156" s="46" t="s">
        <v>31</v>
      </c>
      <c r="W156" s="44">
        <f t="shared" si="4"/>
        <v>4895.33</v>
      </c>
      <c r="X156" s="47"/>
      <c r="Y156" s="48">
        <f t="shared" si="5"/>
        <v>0</v>
      </c>
    </row>
    <row r="157" spans="1:25" ht="31.5" customHeight="1">
      <c r="A157" s="36">
        <v>35152</v>
      </c>
      <c r="B157" s="36" t="s">
        <v>521</v>
      </c>
      <c r="C157" s="36" t="s">
        <v>522</v>
      </c>
      <c r="D157" s="36" t="s">
        <v>35</v>
      </c>
      <c r="E157" s="33" t="s">
        <v>523</v>
      </c>
      <c r="F157" s="34"/>
      <c r="G157" s="43"/>
      <c r="H157" s="36" t="s">
        <v>522</v>
      </c>
      <c r="I157" s="36" t="s">
        <v>524</v>
      </c>
      <c r="J157" s="36"/>
      <c r="K157" s="36"/>
      <c r="L157" s="36"/>
      <c r="M157" s="36">
        <v>1.3</v>
      </c>
      <c r="N157" s="36" t="s">
        <v>56</v>
      </c>
      <c r="O157" s="36" t="s">
        <v>45</v>
      </c>
      <c r="P157" s="36">
        <v>60</v>
      </c>
      <c r="Q157" s="36"/>
      <c r="R157" s="36"/>
      <c r="S157" s="65">
        <v>3683.43</v>
      </c>
      <c r="T157" s="65">
        <v>4720.43</v>
      </c>
      <c r="U157" s="65">
        <v>4956.45</v>
      </c>
      <c r="V157" s="65" t="s">
        <v>31</v>
      </c>
      <c r="W157" s="36">
        <f t="shared" si="4"/>
        <v>3683.43</v>
      </c>
      <c r="X157" s="39"/>
      <c r="Y157" s="40">
        <f t="shared" si="5"/>
        <v>0</v>
      </c>
    </row>
    <row r="158" spans="1:25" ht="31.5" customHeight="1">
      <c r="A158" s="44">
        <v>35153</v>
      </c>
      <c r="B158" s="44" t="s">
        <v>525</v>
      </c>
      <c r="C158" s="44" t="s">
        <v>522</v>
      </c>
      <c r="D158" s="44" t="s">
        <v>35</v>
      </c>
      <c r="E158" s="41" t="s">
        <v>526</v>
      </c>
      <c r="F158" s="42"/>
      <c r="G158" s="43"/>
      <c r="H158" s="44" t="s">
        <v>522</v>
      </c>
      <c r="I158" s="44" t="s">
        <v>524</v>
      </c>
      <c r="J158" s="44"/>
      <c r="K158" s="44"/>
      <c r="L158" s="44"/>
      <c r="M158" s="44">
        <v>1</v>
      </c>
      <c r="N158" s="44" t="s">
        <v>56</v>
      </c>
      <c r="O158" s="44" t="s">
        <v>45</v>
      </c>
      <c r="P158" s="44">
        <v>60</v>
      </c>
      <c r="Q158" s="44"/>
      <c r="R158" s="44"/>
      <c r="S158" s="46">
        <v>5759.95</v>
      </c>
      <c r="T158" s="46">
        <v>7381.44</v>
      </c>
      <c r="U158" s="46">
        <v>7750.51</v>
      </c>
      <c r="V158" s="46" t="s">
        <v>31</v>
      </c>
      <c r="W158" s="44">
        <f t="shared" si="4"/>
        <v>5759.95</v>
      </c>
      <c r="X158" s="47"/>
      <c r="Y158" s="48">
        <f t="shared" si="5"/>
        <v>0</v>
      </c>
    </row>
    <row r="159" spans="1:25" ht="30" customHeight="1">
      <c r="A159" s="29" t="s">
        <v>484</v>
      </c>
      <c r="B159" s="29" t="s">
        <v>9</v>
      </c>
      <c r="C159" s="30" t="s">
        <v>10</v>
      </c>
      <c r="D159" s="30"/>
      <c r="E159" s="30" t="s">
        <v>11</v>
      </c>
      <c r="F159" s="31" t="s">
        <v>12</v>
      </c>
      <c r="G159" s="29" t="s">
        <v>485</v>
      </c>
      <c r="H159" s="29" t="s">
        <v>10</v>
      </c>
      <c r="I159" s="29" t="s">
        <v>527</v>
      </c>
      <c r="J159" s="29" t="s">
        <v>528</v>
      </c>
      <c r="K159" s="29" t="s">
        <v>529</v>
      </c>
      <c r="L159" s="29" t="s">
        <v>530</v>
      </c>
      <c r="M159" s="29" t="s">
        <v>489</v>
      </c>
      <c r="N159" s="29" t="s">
        <v>490</v>
      </c>
      <c r="O159" s="29" t="s">
        <v>491</v>
      </c>
      <c r="P159" s="29"/>
      <c r="Q159" s="30"/>
      <c r="R159" s="30"/>
      <c r="S159" s="32"/>
      <c r="T159" s="32"/>
      <c r="U159" s="32"/>
      <c r="V159" s="32"/>
      <c r="W159" s="30"/>
      <c r="X159" s="30"/>
      <c r="Y159" s="30"/>
    </row>
    <row r="160" spans="1:25" ht="31.5" customHeight="1">
      <c r="A160" s="36">
        <v>1800150</v>
      </c>
      <c r="B160" s="36" t="s">
        <v>531</v>
      </c>
      <c r="C160" s="36" t="s">
        <v>532</v>
      </c>
      <c r="D160" s="36" t="s">
        <v>35</v>
      </c>
      <c r="E160" s="33" t="s">
        <v>533</v>
      </c>
      <c r="F160" s="34"/>
      <c r="G160" s="43"/>
      <c r="H160" s="36" t="s">
        <v>532</v>
      </c>
      <c r="I160" s="36"/>
      <c r="J160" s="36">
        <v>10</v>
      </c>
      <c r="K160" s="36">
        <v>15</v>
      </c>
      <c r="L160" s="36">
        <v>60</v>
      </c>
      <c r="M160" s="36" t="s">
        <v>57</v>
      </c>
      <c r="N160" s="36" t="s">
        <v>57</v>
      </c>
      <c r="O160" s="36">
        <v>10</v>
      </c>
      <c r="P160" s="36"/>
      <c r="Q160" s="36"/>
      <c r="R160" s="36"/>
      <c r="S160" s="65">
        <v>11734.7</v>
      </c>
      <c r="T160" s="65">
        <v>15038.26</v>
      </c>
      <c r="U160" s="65">
        <v>15790.17</v>
      </c>
      <c r="V160" s="65" t="s">
        <v>57</v>
      </c>
      <c r="W160" s="36">
        <f t="shared" si="4"/>
        <v>11734.7</v>
      </c>
      <c r="X160" s="39"/>
      <c r="Y160" s="40">
        <f t="shared" si="5"/>
        <v>0</v>
      </c>
    </row>
    <row r="161" spans="1:25" ht="31.5" customHeight="1">
      <c r="A161" s="44">
        <v>35149</v>
      </c>
      <c r="B161" s="44" t="s">
        <v>534</v>
      </c>
      <c r="C161" s="44" t="s">
        <v>535</v>
      </c>
      <c r="D161" s="44" t="s">
        <v>35</v>
      </c>
      <c r="E161" s="41" t="s">
        <v>536</v>
      </c>
      <c r="F161" s="42"/>
      <c r="G161" s="43"/>
      <c r="H161" s="44" t="s">
        <v>535</v>
      </c>
      <c r="I161" s="44" t="s">
        <v>537</v>
      </c>
      <c r="J161" s="44">
        <v>7.5</v>
      </c>
      <c r="K161" s="44">
        <v>10</v>
      </c>
      <c r="L161" s="44" t="s">
        <v>57</v>
      </c>
      <c r="M161" s="44" t="s">
        <v>57</v>
      </c>
      <c r="N161" s="44" t="s">
        <v>57</v>
      </c>
      <c r="O161" s="44">
        <v>10</v>
      </c>
      <c r="P161" s="44"/>
      <c r="Q161" s="44"/>
      <c r="R161" s="44"/>
      <c r="S161" s="46">
        <v>4124.99</v>
      </c>
      <c r="T161" s="46">
        <v>5286.26</v>
      </c>
      <c r="U161" s="46">
        <v>5550.57</v>
      </c>
      <c r="V161" s="46" t="s">
        <v>31</v>
      </c>
      <c r="W161" s="44">
        <f t="shared" si="4"/>
        <v>4124.99</v>
      </c>
      <c r="X161" s="47"/>
      <c r="Y161" s="48">
        <f t="shared" si="5"/>
        <v>0</v>
      </c>
    </row>
    <row r="162" spans="1:25" ht="31.5" customHeight="1">
      <c r="A162" s="36">
        <v>30473</v>
      </c>
      <c r="B162" s="36" t="s">
        <v>538</v>
      </c>
      <c r="C162" s="36" t="s">
        <v>539</v>
      </c>
      <c r="D162" s="36" t="s">
        <v>35</v>
      </c>
      <c r="E162" s="33" t="s">
        <v>540</v>
      </c>
      <c r="F162" s="34"/>
      <c r="G162" s="43"/>
      <c r="H162" s="36" t="s">
        <v>539</v>
      </c>
      <c r="I162" s="36" t="s">
        <v>541</v>
      </c>
      <c r="J162" s="36">
        <v>1.3</v>
      </c>
      <c r="K162" s="36" t="s">
        <v>57</v>
      </c>
      <c r="L162" s="36" t="s">
        <v>57</v>
      </c>
      <c r="M162" s="36">
        <v>2.4</v>
      </c>
      <c r="N162" s="36" t="s">
        <v>45</v>
      </c>
      <c r="O162" s="36">
        <v>8</v>
      </c>
      <c r="P162" s="36"/>
      <c r="Q162" s="36"/>
      <c r="R162" s="36"/>
      <c r="S162" s="65">
        <v>4799.85</v>
      </c>
      <c r="T162" s="65">
        <v>6151.3</v>
      </c>
      <c r="U162" s="65">
        <v>6458.87</v>
      </c>
      <c r="V162" s="65" t="s">
        <v>31</v>
      </c>
      <c r="W162" s="36">
        <f t="shared" si="4"/>
        <v>4799.85</v>
      </c>
      <c r="X162" s="39"/>
      <c r="Y162" s="40">
        <f t="shared" si="5"/>
        <v>0</v>
      </c>
    </row>
    <row r="163" spans="1:25" ht="31.5" customHeight="1">
      <c r="A163" s="44">
        <v>35147</v>
      </c>
      <c r="B163" s="44" t="s">
        <v>542</v>
      </c>
      <c r="C163" s="44" t="s">
        <v>539</v>
      </c>
      <c r="D163" s="44" t="s">
        <v>35</v>
      </c>
      <c r="E163" s="41" t="s">
        <v>543</v>
      </c>
      <c r="F163" s="42"/>
      <c r="G163" s="43"/>
      <c r="H163" s="44" t="s">
        <v>539</v>
      </c>
      <c r="I163" s="44" t="s">
        <v>544</v>
      </c>
      <c r="J163" s="44">
        <v>1.6</v>
      </c>
      <c r="K163" s="44" t="s">
        <v>57</v>
      </c>
      <c r="L163" s="44" t="s">
        <v>57</v>
      </c>
      <c r="M163" s="44">
        <v>0.55</v>
      </c>
      <c r="N163" s="44" t="s">
        <v>56</v>
      </c>
      <c r="O163" s="44">
        <v>10</v>
      </c>
      <c r="P163" s="44"/>
      <c r="Q163" s="44"/>
      <c r="R163" s="44"/>
      <c r="S163" s="46">
        <v>1160.58</v>
      </c>
      <c r="T163" s="46">
        <v>1487.33</v>
      </c>
      <c r="U163" s="46">
        <v>1561.7</v>
      </c>
      <c r="V163" s="46" t="s">
        <v>31</v>
      </c>
      <c r="W163" s="44">
        <f t="shared" si="4"/>
        <v>1160.58</v>
      </c>
      <c r="X163" s="47"/>
      <c r="Y163" s="48">
        <f t="shared" si="5"/>
        <v>0</v>
      </c>
    </row>
    <row r="164" spans="1:25" ht="31.5" customHeight="1">
      <c r="A164" s="36">
        <v>35146</v>
      </c>
      <c r="B164" s="36" t="s">
        <v>545</v>
      </c>
      <c r="C164" s="36" t="s">
        <v>539</v>
      </c>
      <c r="D164" s="36" t="s">
        <v>35</v>
      </c>
      <c r="E164" s="33" t="s">
        <v>546</v>
      </c>
      <c r="F164" s="34"/>
      <c r="G164" s="43"/>
      <c r="H164" s="36" t="s">
        <v>539</v>
      </c>
      <c r="I164" s="36" t="s">
        <v>547</v>
      </c>
      <c r="J164" s="36">
        <v>1.6</v>
      </c>
      <c r="K164" s="36" t="s">
        <v>57</v>
      </c>
      <c r="L164" s="36" t="s">
        <v>57</v>
      </c>
      <c r="M164" s="36" t="s">
        <v>57</v>
      </c>
      <c r="N164" s="36" t="s">
        <v>56</v>
      </c>
      <c r="O164" s="36">
        <v>10</v>
      </c>
      <c r="P164" s="36"/>
      <c r="Q164" s="36"/>
      <c r="R164" s="36"/>
      <c r="S164" s="65">
        <v>952.93</v>
      </c>
      <c r="T164" s="65">
        <v>1221.98</v>
      </c>
      <c r="U164" s="65">
        <v>1283.08</v>
      </c>
      <c r="V164" s="65" t="s">
        <v>31</v>
      </c>
      <c r="W164" s="36">
        <f t="shared" si="4"/>
        <v>952.93</v>
      </c>
      <c r="X164" s="39"/>
      <c r="Y164" s="40">
        <f t="shared" si="5"/>
        <v>0</v>
      </c>
    </row>
    <row r="165" spans="1:25" ht="30" customHeight="1">
      <c r="A165" s="29" t="s">
        <v>548</v>
      </c>
      <c r="B165" s="29" t="s">
        <v>9</v>
      </c>
      <c r="C165" s="30" t="s">
        <v>549</v>
      </c>
      <c r="D165" s="30"/>
      <c r="E165" s="30" t="s">
        <v>11</v>
      </c>
      <c r="F165" s="31" t="s">
        <v>12</v>
      </c>
      <c r="G165" s="29" t="s">
        <v>550</v>
      </c>
      <c r="H165" s="29" t="s">
        <v>551</v>
      </c>
      <c r="I165" s="29" t="s">
        <v>552</v>
      </c>
      <c r="J165" s="29" t="s">
        <v>553</v>
      </c>
      <c r="K165" s="29" t="s">
        <v>554</v>
      </c>
      <c r="L165" s="29" t="s">
        <v>555</v>
      </c>
      <c r="M165" s="29" t="s">
        <v>556</v>
      </c>
      <c r="N165" s="29" t="s">
        <v>557</v>
      </c>
      <c r="O165" s="29" t="s">
        <v>558</v>
      </c>
      <c r="P165" s="29" t="s">
        <v>559</v>
      </c>
      <c r="Q165" s="29" t="s">
        <v>560</v>
      </c>
      <c r="R165" s="29" t="s">
        <v>560</v>
      </c>
      <c r="S165" s="32"/>
      <c r="T165" s="32"/>
      <c r="U165" s="32"/>
      <c r="V165" s="32"/>
      <c r="W165" s="29"/>
      <c r="X165" s="29"/>
      <c r="Y165" s="29"/>
    </row>
    <row r="166" spans="1:25" ht="31.5" customHeight="1">
      <c r="A166" s="41">
        <v>8094540</v>
      </c>
      <c r="B166" s="41" t="s">
        <v>561</v>
      </c>
      <c r="C166" s="41" t="s">
        <v>562</v>
      </c>
      <c r="D166" s="41" t="s">
        <v>25</v>
      </c>
      <c r="E166" s="41" t="s">
        <v>563</v>
      </c>
      <c r="F166" s="71"/>
      <c r="G166" s="43"/>
      <c r="H166" s="41" t="s">
        <v>564</v>
      </c>
      <c r="I166" s="44" t="s">
        <v>565</v>
      </c>
      <c r="J166" s="44" t="s">
        <v>566</v>
      </c>
      <c r="K166" s="44" t="s">
        <v>567</v>
      </c>
      <c r="L166" s="44" t="s">
        <v>568</v>
      </c>
      <c r="M166" s="44" t="s">
        <v>569</v>
      </c>
      <c r="N166" s="44">
        <v>2.8</v>
      </c>
      <c r="O166" s="44" t="s">
        <v>56</v>
      </c>
      <c r="P166" s="44" t="s">
        <v>45</v>
      </c>
      <c r="Q166" s="44">
        <v>400</v>
      </c>
      <c r="R166" s="44">
        <v>400</v>
      </c>
      <c r="S166" s="46">
        <v>24899.69</v>
      </c>
      <c r="T166" s="46">
        <v>28663.22</v>
      </c>
      <c r="U166" s="46">
        <v>30096.38</v>
      </c>
      <c r="V166" s="46" t="s">
        <v>31</v>
      </c>
      <c r="W166" s="44">
        <f t="shared" si="4"/>
        <v>24899.69</v>
      </c>
      <c r="X166" s="47"/>
      <c r="Y166" s="48">
        <f>X166*W166</f>
        <v>0</v>
      </c>
    </row>
    <row r="167" spans="1:25" ht="31.5" customHeight="1">
      <c r="A167" s="49">
        <v>8094530</v>
      </c>
      <c r="B167" s="49" t="s">
        <v>570</v>
      </c>
      <c r="C167" s="49" t="s">
        <v>562</v>
      </c>
      <c r="D167" s="49" t="s">
        <v>25</v>
      </c>
      <c r="E167" s="49" t="s">
        <v>571</v>
      </c>
      <c r="F167" s="71"/>
      <c r="G167" s="43"/>
      <c r="H167" s="49" t="s">
        <v>564</v>
      </c>
      <c r="I167" s="51" t="s">
        <v>572</v>
      </c>
      <c r="J167" s="51" t="s">
        <v>566</v>
      </c>
      <c r="K167" s="51" t="s">
        <v>573</v>
      </c>
      <c r="L167" s="51" t="s">
        <v>574</v>
      </c>
      <c r="M167" s="51" t="s">
        <v>575</v>
      </c>
      <c r="N167" s="51">
        <v>2.3</v>
      </c>
      <c r="O167" s="51" t="s">
        <v>56</v>
      </c>
      <c r="P167" s="51" t="s">
        <v>45</v>
      </c>
      <c r="Q167" s="51">
        <v>400</v>
      </c>
      <c r="R167" s="51">
        <v>400</v>
      </c>
      <c r="S167" s="52">
        <v>28796.15</v>
      </c>
      <c r="T167" s="52">
        <v>33149.04</v>
      </c>
      <c r="U167" s="52">
        <v>34806.49</v>
      </c>
      <c r="V167" s="52" t="s">
        <v>31</v>
      </c>
      <c r="W167" s="51">
        <f t="shared" si="4"/>
        <v>28796.15</v>
      </c>
      <c r="X167" s="53"/>
      <c r="Y167" s="54">
        <f>X167*W167</f>
        <v>0</v>
      </c>
    </row>
    <row r="168" spans="1:25" ht="31.5" customHeight="1">
      <c r="A168" s="55">
        <v>4119310</v>
      </c>
      <c r="B168" s="55" t="s">
        <v>576</v>
      </c>
      <c r="C168" s="55" t="s">
        <v>562</v>
      </c>
      <c r="D168" s="55" t="s">
        <v>25</v>
      </c>
      <c r="E168" s="55" t="s">
        <v>577</v>
      </c>
      <c r="F168" s="71"/>
      <c r="G168" s="43"/>
      <c r="H168" s="55" t="s">
        <v>564</v>
      </c>
      <c r="I168" s="56" t="s">
        <v>578</v>
      </c>
      <c r="J168" s="56" t="s">
        <v>566</v>
      </c>
      <c r="K168" s="56" t="s">
        <v>579</v>
      </c>
      <c r="L168" s="56" t="s">
        <v>580</v>
      </c>
      <c r="M168" s="56" t="s">
        <v>581</v>
      </c>
      <c r="N168" s="56">
        <v>3.7</v>
      </c>
      <c r="O168" s="56" t="s">
        <v>56</v>
      </c>
      <c r="P168" s="56" t="s">
        <v>45</v>
      </c>
      <c r="Q168" s="56">
        <v>400</v>
      </c>
      <c r="R168" s="56">
        <v>400</v>
      </c>
      <c r="S168" s="58">
        <v>31650.76</v>
      </c>
      <c r="T168" s="58">
        <v>36434.84</v>
      </c>
      <c r="U168" s="58">
        <v>38256.58</v>
      </c>
      <c r="V168" s="58" t="s">
        <v>31</v>
      </c>
      <c r="W168" s="56">
        <f t="shared" si="4"/>
        <v>31650.76</v>
      </c>
      <c r="X168" s="39"/>
      <c r="Y168" s="59">
        <f>X168*W168</f>
        <v>0</v>
      </c>
    </row>
    <row r="169" spans="1:25" ht="31.5" customHeight="1">
      <c r="A169" s="60">
        <v>8094520</v>
      </c>
      <c r="B169" s="60" t="s">
        <v>582</v>
      </c>
      <c r="C169" s="60" t="s">
        <v>562</v>
      </c>
      <c r="D169" s="60" t="s">
        <v>25</v>
      </c>
      <c r="E169" s="60" t="s">
        <v>583</v>
      </c>
      <c r="F169" s="71"/>
      <c r="G169" s="43"/>
      <c r="H169" s="60" t="s">
        <v>564</v>
      </c>
      <c r="I169" s="61" t="s">
        <v>584</v>
      </c>
      <c r="J169" s="61" t="s">
        <v>566</v>
      </c>
      <c r="K169" s="61" t="s">
        <v>579</v>
      </c>
      <c r="L169" s="61" t="s">
        <v>580</v>
      </c>
      <c r="M169" s="61" t="s">
        <v>575</v>
      </c>
      <c r="N169" s="61">
        <v>5.4</v>
      </c>
      <c r="O169" s="61" t="s">
        <v>56</v>
      </c>
      <c r="P169" s="61" t="s">
        <v>45</v>
      </c>
      <c r="Q169" s="61">
        <v>400</v>
      </c>
      <c r="R169" s="61">
        <v>400</v>
      </c>
      <c r="S169" s="63">
        <v>55518.76</v>
      </c>
      <c r="T169" s="63">
        <v>63910.58</v>
      </c>
      <c r="U169" s="63">
        <v>67106.10900000001</v>
      </c>
      <c r="V169" s="63" t="s">
        <v>31</v>
      </c>
      <c r="W169" s="61">
        <f t="shared" si="4"/>
        <v>55518.76</v>
      </c>
      <c r="X169" s="47"/>
      <c r="Y169" s="64">
        <f>X169*W169</f>
        <v>0</v>
      </c>
    </row>
    <row r="170" spans="1:25" ht="30" customHeight="1">
      <c r="A170" s="29" t="s">
        <v>548</v>
      </c>
      <c r="B170" s="29" t="s">
        <v>9</v>
      </c>
      <c r="C170" s="29" t="s">
        <v>549</v>
      </c>
      <c r="D170" s="29"/>
      <c r="E170" s="29" t="s">
        <v>11</v>
      </c>
      <c r="F170" s="31" t="s">
        <v>549</v>
      </c>
      <c r="G170" s="29" t="s">
        <v>550</v>
      </c>
      <c r="H170" s="29" t="s">
        <v>585</v>
      </c>
      <c r="I170" s="29"/>
      <c r="J170" s="29" t="s">
        <v>586</v>
      </c>
      <c r="K170" s="29" t="s">
        <v>587</v>
      </c>
      <c r="L170" s="29" t="s">
        <v>588</v>
      </c>
      <c r="M170" s="29" t="s">
        <v>589</v>
      </c>
      <c r="N170" s="29"/>
      <c r="O170" s="29"/>
      <c r="P170" s="29"/>
      <c r="Q170" s="29"/>
      <c r="R170" s="29"/>
      <c r="S170" s="32"/>
      <c r="T170" s="32"/>
      <c r="U170" s="32"/>
      <c r="V170" s="32"/>
      <c r="W170" s="29"/>
      <c r="X170" s="29"/>
      <c r="Y170" s="29"/>
    </row>
    <row r="171" spans="1:25" ht="30" customHeight="1">
      <c r="A171" s="41">
        <v>31387</v>
      </c>
      <c r="B171" s="41" t="s">
        <v>590</v>
      </c>
      <c r="C171" s="72" t="s">
        <v>591</v>
      </c>
      <c r="D171" s="72" t="s">
        <v>35</v>
      </c>
      <c r="E171" s="72" t="s">
        <v>592</v>
      </c>
      <c r="F171" s="42" t="s">
        <v>593</v>
      </c>
      <c r="G171" s="43"/>
      <c r="H171" s="41" t="s">
        <v>594</v>
      </c>
      <c r="I171" s="41"/>
      <c r="J171" s="45" t="s">
        <v>595</v>
      </c>
      <c r="K171" s="45">
        <v>50</v>
      </c>
      <c r="L171" s="45">
        <v>2.3</v>
      </c>
      <c r="M171" s="45">
        <v>9000</v>
      </c>
      <c r="N171" s="45"/>
      <c r="O171" s="45"/>
      <c r="P171" s="45"/>
      <c r="Q171" s="45"/>
      <c r="R171" s="45"/>
      <c r="S171" s="46">
        <v>3084.94</v>
      </c>
      <c r="T171" s="46">
        <v>3948.85</v>
      </c>
      <c r="U171" s="46">
        <v>4146.29</v>
      </c>
      <c r="V171" s="46" t="s">
        <v>31</v>
      </c>
      <c r="W171" s="45">
        <f t="shared" si="4"/>
        <v>3084.94</v>
      </c>
      <c r="X171" s="73"/>
      <c r="Y171" s="74">
        <f aca="true" t="shared" si="6" ref="Y171:Y180">X171*W171</f>
        <v>0</v>
      </c>
    </row>
    <row r="172" spans="1:25" ht="30" customHeight="1">
      <c r="A172" s="33">
        <v>31389</v>
      </c>
      <c r="B172" s="33" t="s">
        <v>596</v>
      </c>
      <c r="C172" s="75" t="s">
        <v>591</v>
      </c>
      <c r="D172" s="75" t="s">
        <v>35</v>
      </c>
      <c r="E172" s="75" t="s">
        <v>597</v>
      </c>
      <c r="F172" s="34" t="s">
        <v>593</v>
      </c>
      <c r="G172" s="43"/>
      <c r="H172" s="33" t="s">
        <v>594</v>
      </c>
      <c r="I172" s="33"/>
      <c r="J172" s="37" t="s">
        <v>598</v>
      </c>
      <c r="K172" s="37">
        <v>55</v>
      </c>
      <c r="L172" s="37">
        <v>2.3</v>
      </c>
      <c r="M172" s="37">
        <v>9000</v>
      </c>
      <c r="N172" s="37"/>
      <c r="O172" s="37"/>
      <c r="P172" s="37"/>
      <c r="Q172" s="37"/>
      <c r="R172" s="37"/>
      <c r="S172" s="65">
        <v>3736.54</v>
      </c>
      <c r="T172" s="65">
        <v>4784.42</v>
      </c>
      <c r="U172" s="65">
        <v>5023.64</v>
      </c>
      <c r="V172" s="65" t="s">
        <v>31</v>
      </c>
      <c r="W172" s="37">
        <f t="shared" si="4"/>
        <v>3736.54</v>
      </c>
      <c r="X172" s="76"/>
      <c r="Y172" s="77">
        <f t="shared" si="6"/>
        <v>0</v>
      </c>
    </row>
    <row r="173" spans="1:25" ht="30" customHeight="1">
      <c r="A173" s="41">
        <v>31390</v>
      </c>
      <c r="B173" s="41" t="s">
        <v>599</v>
      </c>
      <c r="C173" s="72" t="s">
        <v>591</v>
      </c>
      <c r="D173" s="72" t="s">
        <v>35</v>
      </c>
      <c r="E173" s="72" t="s">
        <v>600</v>
      </c>
      <c r="F173" s="42" t="s">
        <v>593</v>
      </c>
      <c r="G173" s="43"/>
      <c r="H173" s="41" t="s">
        <v>594</v>
      </c>
      <c r="I173" s="41"/>
      <c r="J173" s="45" t="s">
        <v>598</v>
      </c>
      <c r="K173" s="45">
        <v>55</v>
      </c>
      <c r="L173" s="45">
        <v>2.3</v>
      </c>
      <c r="M173" s="45">
        <v>9000</v>
      </c>
      <c r="N173" s="45"/>
      <c r="O173" s="45"/>
      <c r="P173" s="45"/>
      <c r="Q173" s="45"/>
      <c r="R173" s="45"/>
      <c r="S173" s="46">
        <v>2288</v>
      </c>
      <c r="T173" s="46">
        <v>2999</v>
      </c>
      <c r="U173" s="46">
        <v>3148.95</v>
      </c>
      <c r="V173" s="46" t="s">
        <v>57</v>
      </c>
      <c r="W173" s="45">
        <f t="shared" si="4"/>
        <v>2288</v>
      </c>
      <c r="X173" s="73"/>
      <c r="Y173" s="74">
        <f t="shared" si="6"/>
        <v>0</v>
      </c>
    </row>
    <row r="174" spans="1:25" ht="30" customHeight="1">
      <c r="A174" s="33">
        <v>31393</v>
      </c>
      <c r="B174" s="33" t="s">
        <v>601</v>
      </c>
      <c r="C174" s="75" t="s">
        <v>591</v>
      </c>
      <c r="D174" s="75" t="s">
        <v>35</v>
      </c>
      <c r="E174" s="75" t="s">
        <v>602</v>
      </c>
      <c r="F174" s="34" t="s">
        <v>593</v>
      </c>
      <c r="G174" s="43"/>
      <c r="H174" s="33" t="s">
        <v>603</v>
      </c>
      <c r="I174" s="33"/>
      <c r="J174" s="37" t="s">
        <v>604</v>
      </c>
      <c r="K174" s="37">
        <v>64</v>
      </c>
      <c r="L174" s="37">
        <v>2.5</v>
      </c>
      <c r="M174" s="37">
        <v>9000</v>
      </c>
      <c r="N174" s="37"/>
      <c r="O174" s="37"/>
      <c r="P174" s="37"/>
      <c r="Q174" s="37"/>
      <c r="R174" s="37"/>
      <c r="S174" s="65">
        <v>4309.37</v>
      </c>
      <c r="T174" s="65">
        <v>5515.85</v>
      </c>
      <c r="U174" s="65">
        <v>5791.64</v>
      </c>
      <c r="V174" s="65" t="s">
        <v>31</v>
      </c>
      <c r="W174" s="37">
        <f t="shared" si="4"/>
        <v>4309.37</v>
      </c>
      <c r="X174" s="76"/>
      <c r="Y174" s="77">
        <f t="shared" si="6"/>
        <v>0</v>
      </c>
    </row>
    <row r="175" spans="1:25" ht="30" customHeight="1">
      <c r="A175" s="41">
        <v>31391</v>
      </c>
      <c r="B175" s="41" t="s">
        <v>605</v>
      </c>
      <c r="C175" s="72" t="s">
        <v>591</v>
      </c>
      <c r="D175" s="72" t="s">
        <v>35</v>
      </c>
      <c r="E175" s="72" t="s">
        <v>606</v>
      </c>
      <c r="F175" s="42" t="s">
        <v>593</v>
      </c>
      <c r="G175" s="43"/>
      <c r="H175" s="41" t="s">
        <v>603</v>
      </c>
      <c r="I175" s="41"/>
      <c r="J175" s="45" t="s">
        <v>598</v>
      </c>
      <c r="K175" s="45">
        <v>64</v>
      </c>
      <c r="L175" s="45">
        <v>2.5</v>
      </c>
      <c r="M175" s="45">
        <v>9000</v>
      </c>
      <c r="N175" s="45"/>
      <c r="O175" s="45"/>
      <c r="P175" s="45"/>
      <c r="Q175" s="45"/>
      <c r="R175" s="45"/>
      <c r="S175" s="46">
        <v>4309.37</v>
      </c>
      <c r="T175" s="46">
        <v>5515.85</v>
      </c>
      <c r="U175" s="46">
        <v>5791.64</v>
      </c>
      <c r="V175" s="46" t="s">
        <v>57</v>
      </c>
      <c r="W175" s="45">
        <f t="shared" si="4"/>
        <v>4309.37</v>
      </c>
      <c r="X175" s="73"/>
      <c r="Y175" s="74">
        <f t="shared" si="6"/>
        <v>0</v>
      </c>
    </row>
    <row r="176" spans="1:25" ht="30" customHeight="1">
      <c r="A176" s="33">
        <v>31392</v>
      </c>
      <c r="B176" s="33" t="s">
        <v>607</v>
      </c>
      <c r="C176" s="75" t="s">
        <v>591</v>
      </c>
      <c r="D176" s="75" t="s">
        <v>35</v>
      </c>
      <c r="E176" s="75" t="s">
        <v>608</v>
      </c>
      <c r="F176" s="34" t="s">
        <v>593</v>
      </c>
      <c r="G176" s="43"/>
      <c r="H176" s="33" t="s">
        <v>603</v>
      </c>
      <c r="I176" s="33"/>
      <c r="J176" s="37" t="s">
        <v>598</v>
      </c>
      <c r="K176" s="37">
        <v>64</v>
      </c>
      <c r="L176" s="37">
        <v>2.5</v>
      </c>
      <c r="M176" s="37">
        <v>9000</v>
      </c>
      <c r="N176" s="37"/>
      <c r="O176" s="37"/>
      <c r="P176" s="37"/>
      <c r="Q176" s="37"/>
      <c r="R176" s="37"/>
      <c r="S176" s="65">
        <v>4590.41</v>
      </c>
      <c r="T176" s="65">
        <v>5875.29</v>
      </c>
      <c r="U176" s="65">
        <v>6169.05</v>
      </c>
      <c r="V176" s="65" t="s">
        <v>31</v>
      </c>
      <c r="W176" s="37">
        <f t="shared" si="4"/>
        <v>4590.41</v>
      </c>
      <c r="X176" s="76"/>
      <c r="Y176" s="77">
        <f t="shared" si="6"/>
        <v>0</v>
      </c>
    </row>
    <row r="177" spans="1:25" ht="30" customHeight="1">
      <c r="A177" s="41">
        <v>31394</v>
      </c>
      <c r="B177" s="41" t="s">
        <v>609</v>
      </c>
      <c r="C177" s="72" t="s">
        <v>591</v>
      </c>
      <c r="D177" s="72" t="s">
        <v>35</v>
      </c>
      <c r="E177" s="72" t="s">
        <v>610</v>
      </c>
      <c r="F177" s="42" t="s">
        <v>593</v>
      </c>
      <c r="G177" s="43"/>
      <c r="H177" s="41" t="s">
        <v>603</v>
      </c>
      <c r="I177" s="41"/>
      <c r="J177" s="45" t="s">
        <v>598</v>
      </c>
      <c r="K177" s="45">
        <v>76</v>
      </c>
      <c r="L177" s="45">
        <v>3.1</v>
      </c>
      <c r="M177" s="45">
        <v>4500</v>
      </c>
      <c r="N177" s="45"/>
      <c r="O177" s="45"/>
      <c r="P177" s="45"/>
      <c r="Q177" s="45"/>
      <c r="R177" s="45"/>
      <c r="S177" s="46">
        <v>3485.92</v>
      </c>
      <c r="T177" s="46">
        <v>4462.61</v>
      </c>
      <c r="U177" s="46">
        <v>4685.74</v>
      </c>
      <c r="V177" s="46" t="s">
        <v>57</v>
      </c>
      <c r="W177" s="45">
        <f t="shared" si="4"/>
        <v>3485.92</v>
      </c>
      <c r="X177" s="73"/>
      <c r="Y177" s="74">
        <f t="shared" si="6"/>
        <v>0</v>
      </c>
    </row>
    <row r="178" spans="1:25" ht="30" customHeight="1">
      <c r="A178" s="33">
        <v>31395</v>
      </c>
      <c r="B178" s="33" t="s">
        <v>611</v>
      </c>
      <c r="C178" s="75" t="s">
        <v>591</v>
      </c>
      <c r="D178" s="75" t="s">
        <v>35</v>
      </c>
      <c r="E178" s="75" t="s">
        <v>612</v>
      </c>
      <c r="F178" s="34" t="s">
        <v>593</v>
      </c>
      <c r="G178" s="43"/>
      <c r="H178" s="33" t="s">
        <v>603</v>
      </c>
      <c r="I178" s="33"/>
      <c r="J178" s="37" t="s">
        <v>598</v>
      </c>
      <c r="K178" s="37">
        <v>83</v>
      </c>
      <c r="L178" s="37">
        <v>3.1</v>
      </c>
      <c r="M178" s="37">
        <v>4500</v>
      </c>
      <c r="N178" s="37"/>
      <c r="O178" s="37"/>
      <c r="P178" s="37"/>
      <c r="Q178" s="37"/>
      <c r="R178" s="37"/>
      <c r="S178" s="65">
        <v>3803.37</v>
      </c>
      <c r="T178" s="65">
        <v>4867.85</v>
      </c>
      <c r="U178" s="65">
        <v>5111.24</v>
      </c>
      <c r="V178" s="65" t="s">
        <v>57</v>
      </c>
      <c r="W178" s="37">
        <f t="shared" si="4"/>
        <v>3803.37</v>
      </c>
      <c r="X178" s="76"/>
      <c r="Y178" s="77">
        <f t="shared" si="6"/>
        <v>0</v>
      </c>
    </row>
    <row r="179" spans="1:25" ht="30" customHeight="1">
      <c r="A179" s="41">
        <v>8094730</v>
      </c>
      <c r="B179" s="41" t="s">
        <v>613</v>
      </c>
      <c r="C179" s="72" t="s">
        <v>591</v>
      </c>
      <c r="D179" s="72" t="s">
        <v>38</v>
      </c>
      <c r="E179" s="72" t="s">
        <v>614</v>
      </c>
      <c r="F179" s="42" t="s">
        <v>593</v>
      </c>
      <c r="G179" s="43"/>
      <c r="H179" s="41" t="s">
        <v>603</v>
      </c>
      <c r="I179" s="41"/>
      <c r="J179" s="45" t="s">
        <v>604</v>
      </c>
      <c r="K179" s="45">
        <v>80</v>
      </c>
      <c r="L179" s="45">
        <v>2.8</v>
      </c>
      <c r="M179" s="45">
        <v>4500</v>
      </c>
      <c r="N179" s="45"/>
      <c r="O179" s="45"/>
      <c r="P179" s="45"/>
      <c r="Q179" s="45"/>
      <c r="R179" s="45"/>
      <c r="S179" s="46">
        <v>405.41</v>
      </c>
      <c r="T179" s="46">
        <v>443.92</v>
      </c>
      <c r="U179" s="46">
        <v>466.12</v>
      </c>
      <c r="V179" s="46" t="s">
        <v>31</v>
      </c>
      <c r="W179" s="45">
        <f t="shared" si="4"/>
        <v>405.41</v>
      </c>
      <c r="X179" s="73"/>
      <c r="Y179" s="74">
        <f t="shared" si="6"/>
        <v>0</v>
      </c>
    </row>
    <row r="180" spans="1:25" ht="30" customHeight="1">
      <c r="A180" s="33">
        <v>8094720</v>
      </c>
      <c r="B180" s="33" t="s">
        <v>615</v>
      </c>
      <c r="C180" s="75" t="s">
        <v>591</v>
      </c>
      <c r="D180" s="75" t="s">
        <v>38</v>
      </c>
      <c r="E180" s="75" t="s">
        <v>616</v>
      </c>
      <c r="F180" s="34" t="s">
        <v>593</v>
      </c>
      <c r="G180" s="43"/>
      <c r="H180" s="33" t="s">
        <v>583</v>
      </c>
      <c r="I180" s="33"/>
      <c r="J180" s="37" t="s">
        <v>604</v>
      </c>
      <c r="K180" s="37">
        <v>90</v>
      </c>
      <c r="L180" s="37">
        <v>2.8</v>
      </c>
      <c r="M180" s="37">
        <v>4500</v>
      </c>
      <c r="N180" s="37"/>
      <c r="O180" s="37"/>
      <c r="P180" s="37"/>
      <c r="Q180" s="37"/>
      <c r="R180" s="37"/>
      <c r="S180" s="65">
        <v>449.46</v>
      </c>
      <c r="T180" s="65">
        <v>492.16</v>
      </c>
      <c r="U180" s="65">
        <v>516.77</v>
      </c>
      <c r="V180" s="65" t="s">
        <v>31</v>
      </c>
      <c r="W180" s="37">
        <f t="shared" si="4"/>
        <v>449.46</v>
      </c>
      <c r="X180" s="76"/>
      <c r="Y180" s="77">
        <f t="shared" si="6"/>
        <v>0</v>
      </c>
    </row>
    <row r="181" spans="1:25" ht="30" customHeight="1">
      <c r="A181" s="29" t="s">
        <v>617</v>
      </c>
      <c r="B181" s="29" t="s">
        <v>9</v>
      </c>
      <c r="C181" s="29" t="s">
        <v>549</v>
      </c>
      <c r="D181" s="29"/>
      <c r="E181" s="29" t="s">
        <v>11</v>
      </c>
      <c r="F181" s="31" t="s">
        <v>549</v>
      </c>
      <c r="G181" s="29" t="s">
        <v>618</v>
      </c>
      <c r="H181" s="29" t="s">
        <v>619</v>
      </c>
      <c r="I181" s="29"/>
      <c r="J181" s="29" t="s">
        <v>620</v>
      </c>
      <c r="K181" s="29" t="s">
        <v>621</v>
      </c>
      <c r="L181" s="29" t="s">
        <v>622</v>
      </c>
      <c r="M181" s="29" t="s">
        <v>623</v>
      </c>
      <c r="N181" s="29"/>
      <c r="O181" s="29"/>
      <c r="P181" s="29"/>
      <c r="Q181" s="29"/>
      <c r="R181" s="29"/>
      <c r="S181" s="32"/>
      <c r="T181" s="32"/>
      <c r="U181" s="32"/>
      <c r="V181" s="32"/>
      <c r="W181" s="29"/>
      <c r="X181" s="29"/>
      <c r="Y181" s="29"/>
    </row>
    <row r="182" spans="1:25" ht="30" customHeight="1">
      <c r="A182" s="41">
        <v>31899</v>
      </c>
      <c r="B182" s="41" t="s">
        <v>624</v>
      </c>
      <c r="C182" s="72" t="s">
        <v>591</v>
      </c>
      <c r="D182" s="72" t="s">
        <v>35</v>
      </c>
      <c r="E182" s="72" t="s">
        <v>625</v>
      </c>
      <c r="F182" s="42" t="s">
        <v>626</v>
      </c>
      <c r="G182" s="43"/>
      <c r="H182" s="41" t="s">
        <v>627</v>
      </c>
      <c r="I182" s="41"/>
      <c r="J182" s="45">
        <v>20</v>
      </c>
      <c r="K182" s="45">
        <v>16</v>
      </c>
      <c r="L182" s="45" t="s">
        <v>628</v>
      </c>
      <c r="M182" s="45">
        <v>2500</v>
      </c>
      <c r="N182" s="45"/>
      <c r="O182" s="45"/>
      <c r="P182" s="45"/>
      <c r="Q182" s="45"/>
      <c r="R182" s="45"/>
      <c r="S182" s="46">
        <v>302.53</v>
      </c>
      <c r="T182" s="46">
        <v>407.12</v>
      </c>
      <c r="U182" s="46">
        <v>427.476</v>
      </c>
      <c r="V182" s="46" t="s">
        <v>31</v>
      </c>
      <c r="W182" s="45">
        <f t="shared" si="4"/>
        <v>302.53</v>
      </c>
      <c r="X182" s="73"/>
      <c r="Y182" s="74">
        <f aca="true" t="shared" si="7" ref="Y182:Y188">X182*W182</f>
        <v>0</v>
      </c>
    </row>
    <row r="183" spans="1:25" ht="30" customHeight="1">
      <c r="A183" s="33">
        <v>31902</v>
      </c>
      <c r="B183" s="33" t="s">
        <v>629</v>
      </c>
      <c r="C183" s="75" t="s">
        <v>591</v>
      </c>
      <c r="D183" s="75" t="s">
        <v>35</v>
      </c>
      <c r="E183" s="75" t="s">
        <v>630</v>
      </c>
      <c r="F183" s="34" t="s">
        <v>626</v>
      </c>
      <c r="G183" s="43"/>
      <c r="H183" s="33" t="s">
        <v>627</v>
      </c>
      <c r="I183" s="33"/>
      <c r="J183" s="37">
        <v>32</v>
      </c>
      <c r="K183" s="37">
        <v>16</v>
      </c>
      <c r="L183" s="37" t="s">
        <v>628</v>
      </c>
      <c r="M183" s="37">
        <v>2500</v>
      </c>
      <c r="N183" s="37"/>
      <c r="O183" s="37"/>
      <c r="P183" s="37"/>
      <c r="Q183" s="37"/>
      <c r="R183" s="37"/>
      <c r="S183" s="65">
        <v>405.16</v>
      </c>
      <c r="T183" s="65">
        <v>545.75</v>
      </c>
      <c r="U183" s="65">
        <v>573.0375</v>
      </c>
      <c r="V183" s="65" t="s">
        <v>31</v>
      </c>
      <c r="W183" s="37">
        <f t="shared" si="4"/>
        <v>405.16</v>
      </c>
      <c r="X183" s="76"/>
      <c r="Y183" s="77">
        <f t="shared" si="7"/>
        <v>0</v>
      </c>
    </row>
    <row r="184" spans="1:25" ht="30" customHeight="1">
      <c r="A184" s="41">
        <v>31904</v>
      </c>
      <c r="B184" s="41" t="s">
        <v>631</v>
      </c>
      <c r="C184" s="72" t="s">
        <v>591</v>
      </c>
      <c r="D184" s="72" t="s">
        <v>35</v>
      </c>
      <c r="E184" s="72" t="s">
        <v>632</v>
      </c>
      <c r="F184" s="42" t="s">
        <v>626</v>
      </c>
      <c r="G184" s="43"/>
      <c r="H184" s="41" t="s">
        <v>627</v>
      </c>
      <c r="I184" s="41"/>
      <c r="J184" s="45">
        <v>38</v>
      </c>
      <c r="K184" s="45">
        <v>16</v>
      </c>
      <c r="L184" s="45" t="s">
        <v>628</v>
      </c>
      <c r="M184" s="45">
        <v>2500</v>
      </c>
      <c r="N184" s="45"/>
      <c r="O184" s="45"/>
      <c r="P184" s="45"/>
      <c r="Q184" s="45"/>
      <c r="R184" s="45"/>
      <c r="S184" s="46">
        <v>466.02</v>
      </c>
      <c r="T184" s="46">
        <v>597.82</v>
      </c>
      <c r="U184" s="46">
        <v>627.71</v>
      </c>
      <c r="V184" s="46" t="s">
        <v>31</v>
      </c>
      <c r="W184" s="45">
        <f t="shared" si="4"/>
        <v>466.02</v>
      </c>
      <c r="X184" s="73"/>
      <c r="Y184" s="74">
        <f t="shared" si="7"/>
        <v>0</v>
      </c>
    </row>
    <row r="185" spans="1:25" ht="30" customHeight="1">
      <c r="A185" s="33">
        <v>31906</v>
      </c>
      <c r="B185" s="33" t="s">
        <v>633</v>
      </c>
      <c r="C185" s="75" t="s">
        <v>591</v>
      </c>
      <c r="D185" s="75" t="s">
        <v>35</v>
      </c>
      <c r="E185" s="75" t="s">
        <v>634</v>
      </c>
      <c r="F185" s="34" t="s">
        <v>626</v>
      </c>
      <c r="G185" s="43"/>
      <c r="H185" s="33" t="s">
        <v>627</v>
      </c>
      <c r="I185" s="33"/>
      <c r="J185" s="37">
        <v>44</v>
      </c>
      <c r="K185" s="37">
        <v>16</v>
      </c>
      <c r="L185" s="37" t="s">
        <v>628</v>
      </c>
      <c r="M185" s="37">
        <v>2500</v>
      </c>
      <c r="N185" s="37"/>
      <c r="O185" s="37"/>
      <c r="P185" s="37"/>
      <c r="Q185" s="37"/>
      <c r="R185" s="37"/>
      <c r="S185" s="65">
        <v>466.02</v>
      </c>
      <c r="T185" s="65">
        <v>597.82</v>
      </c>
      <c r="U185" s="65">
        <v>627.71</v>
      </c>
      <c r="V185" s="65" t="s">
        <v>57</v>
      </c>
      <c r="W185" s="37">
        <f t="shared" si="4"/>
        <v>466.02</v>
      </c>
      <c r="X185" s="76"/>
      <c r="Y185" s="77">
        <f t="shared" si="7"/>
        <v>0</v>
      </c>
    </row>
    <row r="186" spans="1:25" ht="30" customHeight="1">
      <c r="A186" s="41">
        <v>31908</v>
      </c>
      <c r="B186" s="41" t="s">
        <v>635</v>
      </c>
      <c r="C186" s="72" t="s">
        <v>591</v>
      </c>
      <c r="D186" s="72" t="s">
        <v>35</v>
      </c>
      <c r="E186" s="72" t="s">
        <v>636</v>
      </c>
      <c r="F186" s="42" t="s">
        <v>626</v>
      </c>
      <c r="G186" s="43"/>
      <c r="H186" s="41" t="s">
        <v>627</v>
      </c>
      <c r="I186" s="41"/>
      <c r="J186" s="45">
        <v>50</v>
      </c>
      <c r="K186" s="45">
        <v>16</v>
      </c>
      <c r="L186" s="45" t="s">
        <v>628</v>
      </c>
      <c r="M186" s="45">
        <v>2500</v>
      </c>
      <c r="N186" s="45"/>
      <c r="O186" s="45"/>
      <c r="P186" s="45"/>
      <c r="Q186" s="45"/>
      <c r="R186" s="45"/>
      <c r="S186" s="46">
        <v>581.19</v>
      </c>
      <c r="T186" s="46">
        <v>745.23</v>
      </c>
      <c r="U186" s="46">
        <v>782.49</v>
      </c>
      <c r="V186" s="46" t="s">
        <v>57</v>
      </c>
      <c r="W186" s="45">
        <f t="shared" si="4"/>
        <v>581.19</v>
      </c>
      <c r="X186" s="73"/>
      <c r="Y186" s="74">
        <f t="shared" si="7"/>
        <v>0</v>
      </c>
    </row>
    <row r="187" spans="1:25" ht="30" customHeight="1">
      <c r="A187" s="33">
        <v>31909</v>
      </c>
      <c r="B187" s="33" t="s">
        <v>637</v>
      </c>
      <c r="C187" s="75" t="s">
        <v>591</v>
      </c>
      <c r="D187" s="75" t="s">
        <v>35</v>
      </c>
      <c r="E187" s="75" t="s">
        <v>638</v>
      </c>
      <c r="F187" s="34" t="s">
        <v>626</v>
      </c>
      <c r="G187" s="43"/>
      <c r="H187" s="33" t="s">
        <v>627</v>
      </c>
      <c r="I187" s="33"/>
      <c r="J187" s="37">
        <v>57</v>
      </c>
      <c r="K187" s="37">
        <v>16</v>
      </c>
      <c r="L187" s="37" t="s">
        <v>628</v>
      </c>
      <c r="M187" s="37">
        <v>2500</v>
      </c>
      <c r="N187" s="37"/>
      <c r="O187" s="37"/>
      <c r="P187" s="37"/>
      <c r="Q187" s="37"/>
      <c r="R187" s="37"/>
      <c r="S187" s="65">
        <v>732.15</v>
      </c>
      <c r="T187" s="65">
        <v>938.44</v>
      </c>
      <c r="U187" s="65">
        <v>985.36</v>
      </c>
      <c r="V187" s="65" t="s">
        <v>57</v>
      </c>
      <c r="W187" s="37">
        <f t="shared" si="4"/>
        <v>732.15</v>
      </c>
      <c r="X187" s="76"/>
      <c r="Y187" s="77">
        <f t="shared" si="7"/>
        <v>0</v>
      </c>
    </row>
    <row r="188" spans="1:25" ht="30" customHeight="1">
      <c r="A188" s="41">
        <v>1380550</v>
      </c>
      <c r="B188" s="41" t="s">
        <v>639</v>
      </c>
      <c r="C188" s="72" t="s">
        <v>591</v>
      </c>
      <c r="D188" s="72" t="s">
        <v>35</v>
      </c>
      <c r="E188" s="72" t="s">
        <v>640</v>
      </c>
      <c r="F188" s="42" t="s">
        <v>626</v>
      </c>
      <c r="G188" s="43"/>
      <c r="H188" s="41" t="s">
        <v>627</v>
      </c>
      <c r="I188" s="41"/>
      <c r="J188" s="45">
        <v>64</v>
      </c>
      <c r="K188" s="45">
        <v>16</v>
      </c>
      <c r="L188" s="45" t="s">
        <v>628</v>
      </c>
      <c r="M188" s="45">
        <v>2500</v>
      </c>
      <c r="N188" s="45"/>
      <c r="O188" s="45"/>
      <c r="P188" s="45"/>
      <c r="Q188" s="45"/>
      <c r="R188" s="45"/>
      <c r="S188" s="46">
        <v>767.95</v>
      </c>
      <c r="T188" s="46">
        <v>984.23</v>
      </c>
      <c r="U188" s="46">
        <v>1033.44</v>
      </c>
      <c r="V188" s="46" t="s">
        <v>57</v>
      </c>
      <c r="W188" s="45">
        <f t="shared" si="4"/>
        <v>767.95</v>
      </c>
      <c r="X188" s="73"/>
      <c r="Y188" s="74">
        <f t="shared" si="7"/>
        <v>0</v>
      </c>
    </row>
    <row r="189" spans="1:25" ht="30" customHeight="1">
      <c r="A189" s="29" t="s">
        <v>617</v>
      </c>
      <c r="B189" s="29" t="s">
        <v>9</v>
      </c>
      <c r="C189" s="30" t="s">
        <v>549</v>
      </c>
      <c r="D189" s="30"/>
      <c r="E189" s="30" t="s">
        <v>11</v>
      </c>
      <c r="F189" s="31" t="s">
        <v>12</v>
      </c>
      <c r="G189" s="29" t="s">
        <v>618</v>
      </c>
      <c r="H189" s="29" t="s">
        <v>591</v>
      </c>
      <c r="I189" s="29" t="s">
        <v>641</v>
      </c>
      <c r="J189" s="29" t="s">
        <v>642</v>
      </c>
      <c r="K189" s="29" t="s">
        <v>643</v>
      </c>
      <c r="L189" s="29" t="s">
        <v>644</v>
      </c>
      <c r="M189" s="29" t="s">
        <v>645</v>
      </c>
      <c r="N189" s="29" t="s">
        <v>646</v>
      </c>
      <c r="O189" s="29" t="s">
        <v>647</v>
      </c>
      <c r="P189" s="29" t="s">
        <v>648</v>
      </c>
      <c r="Q189" s="29" t="s">
        <v>649</v>
      </c>
      <c r="R189" s="29" t="s">
        <v>649</v>
      </c>
      <c r="S189" s="32"/>
      <c r="T189" s="32"/>
      <c r="U189" s="32"/>
      <c r="V189" s="32"/>
      <c r="W189" s="29"/>
      <c r="X189" s="29"/>
      <c r="Y189" s="29"/>
    </row>
    <row r="190" spans="1:25" ht="31.5" customHeight="1">
      <c r="A190" s="33">
        <v>7383</v>
      </c>
      <c r="B190" s="33" t="s">
        <v>650</v>
      </c>
      <c r="C190" s="33" t="s">
        <v>562</v>
      </c>
      <c r="D190" s="33" t="s">
        <v>35</v>
      </c>
      <c r="E190" s="33" t="s">
        <v>651</v>
      </c>
      <c r="F190" s="71"/>
      <c r="G190" s="67" t="s">
        <v>74</v>
      </c>
      <c r="H190" s="33" t="s">
        <v>626</v>
      </c>
      <c r="I190" s="36" t="s">
        <v>652</v>
      </c>
      <c r="J190" s="36">
        <v>18</v>
      </c>
      <c r="K190" s="36">
        <v>1.9</v>
      </c>
      <c r="L190" s="36" t="s">
        <v>653</v>
      </c>
      <c r="M190" s="36">
        <v>100</v>
      </c>
      <c r="N190" s="36">
        <v>1.1</v>
      </c>
      <c r="O190" s="36" t="s">
        <v>45</v>
      </c>
      <c r="P190" s="36" t="s">
        <v>45</v>
      </c>
      <c r="Q190" s="36">
        <v>0.5</v>
      </c>
      <c r="R190" s="36">
        <v>0.5</v>
      </c>
      <c r="S190" s="65">
        <v>3495.47</v>
      </c>
      <c r="T190" s="65">
        <v>4479.55</v>
      </c>
      <c r="U190" s="65">
        <v>4703.53</v>
      </c>
      <c r="V190" s="65" t="s">
        <v>31</v>
      </c>
      <c r="W190" s="36">
        <f t="shared" si="4"/>
        <v>3495.47</v>
      </c>
      <c r="X190" s="39"/>
      <c r="Y190" s="40">
        <f>X190*W190</f>
        <v>0</v>
      </c>
    </row>
    <row r="191" spans="1:25" ht="30" customHeight="1">
      <c r="A191" s="78">
        <v>37695</v>
      </c>
      <c r="B191" s="78" t="s">
        <v>654</v>
      </c>
      <c r="C191" s="78" t="s">
        <v>655</v>
      </c>
      <c r="D191" s="78" t="s">
        <v>35</v>
      </c>
      <c r="E191" s="78"/>
      <c r="F191" s="71"/>
      <c r="G191" s="43"/>
      <c r="H191" s="78" t="s">
        <v>656</v>
      </c>
      <c r="I191" s="79"/>
      <c r="J191" s="79"/>
      <c r="K191" s="79"/>
      <c r="L191" s="79"/>
      <c r="M191" s="79"/>
      <c r="N191" s="79"/>
      <c r="O191" s="79"/>
      <c r="P191" s="79"/>
      <c r="Q191" s="79"/>
      <c r="R191" s="79"/>
      <c r="S191" s="80">
        <v>371.15</v>
      </c>
      <c r="T191" s="80">
        <v>546.38</v>
      </c>
      <c r="U191" s="80">
        <v>573.6990000000001</v>
      </c>
      <c r="V191" s="80" t="s">
        <v>31</v>
      </c>
      <c r="W191" s="79">
        <f t="shared" si="4"/>
        <v>371.15</v>
      </c>
      <c r="X191" s="47"/>
      <c r="Y191" s="81">
        <f>X191*W191</f>
        <v>0</v>
      </c>
    </row>
    <row r="192" spans="1:25" ht="30" customHeight="1">
      <c r="A192" s="78">
        <v>35879</v>
      </c>
      <c r="B192" s="78" t="s">
        <v>657</v>
      </c>
      <c r="C192" s="78" t="s">
        <v>655</v>
      </c>
      <c r="D192" s="78" t="s">
        <v>35</v>
      </c>
      <c r="E192" s="78"/>
      <c r="F192" s="71"/>
      <c r="G192" s="43"/>
      <c r="H192" s="78" t="s">
        <v>658</v>
      </c>
      <c r="I192" s="79"/>
      <c r="J192" s="79"/>
      <c r="K192" s="79"/>
      <c r="L192" s="79"/>
      <c r="M192" s="79"/>
      <c r="N192" s="79"/>
      <c r="O192" s="79"/>
      <c r="P192" s="79"/>
      <c r="Q192" s="79"/>
      <c r="R192" s="79"/>
      <c r="S192" s="80">
        <v>254.19</v>
      </c>
      <c r="T192" s="80">
        <v>373.87</v>
      </c>
      <c r="U192" s="80">
        <v>392.56350000000003</v>
      </c>
      <c r="V192" s="80" t="s">
        <v>31</v>
      </c>
      <c r="W192" s="79">
        <f t="shared" si="4"/>
        <v>254.19</v>
      </c>
      <c r="X192" s="47"/>
      <c r="Y192" s="82">
        <f>X192*W192</f>
        <v>0</v>
      </c>
    </row>
    <row r="193" spans="1:25" ht="31.5" customHeight="1">
      <c r="A193" s="41">
        <v>7297</v>
      </c>
      <c r="B193" s="41" t="s">
        <v>659</v>
      </c>
      <c r="C193" s="41" t="s">
        <v>562</v>
      </c>
      <c r="D193" s="41" t="s">
        <v>35</v>
      </c>
      <c r="E193" s="41" t="s">
        <v>660</v>
      </c>
      <c r="F193" s="71"/>
      <c r="G193" s="35" t="s">
        <v>27</v>
      </c>
      <c r="H193" s="41" t="s">
        <v>626</v>
      </c>
      <c r="I193" s="44" t="s">
        <v>661</v>
      </c>
      <c r="J193" s="44">
        <v>18</v>
      </c>
      <c r="K193" s="44">
        <v>1.9</v>
      </c>
      <c r="L193" s="44" t="s">
        <v>653</v>
      </c>
      <c r="M193" s="44">
        <v>100</v>
      </c>
      <c r="N193" s="44">
        <v>1.4</v>
      </c>
      <c r="O193" s="44" t="s">
        <v>45</v>
      </c>
      <c r="P193" s="44" t="s">
        <v>45</v>
      </c>
      <c r="Q193" s="44">
        <v>0.7</v>
      </c>
      <c r="R193" s="44">
        <v>0.7</v>
      </c>
      <c r="S193" s="46">
        <v>6712.28</v>
      </c>
      <c r="T193" s="46">
        <v>8602.16</v>
      </c>
      <c r="U193" s="46">
        <v>9032.268</v>
      </c>
      <c r="V193" s="46" t="s">
        <v>31</v>
      </c>
      <c r="W193" s="44">
        <f t="shared" si="4"/>
        <v>6712.28</v>
      </c>
      <c r="X193" s="47"/>
      <c r="Y193" s="48">
        <f aca="true" t="shared" si="8" ref="Y193:Y256">X193*W193</f>
        <v>0</v>
      </c>
    </row>
    <row r="194" spans="1:25" ht="30" customHeight="1">
      <c r="A194" s="78">
        <v>30382</v>
      </c>
      <c r="B194" s="78" t="s">
        <v>662</v>
      </c>
      <c r="C194" s="78" t="s">
        <v>655</v>
      </c>
      <c r="D194" s="78" t="s">
        <v>35</v>
      </c>
      <c r="E194" s="83"/>
      <c r="F194" s="71"/>
      <c r="G194" s="43"/>
      <c r="H194" s="78" t="s">
        <v>663</v>
      </c>
      <c r="I194" s="84"/>
      <c r="J194" s="84"/>
      <c r="K194" s="84"/>
      <c r="L194" s="84"/>
      <c r="M194" s="84"/>
      <c r="N194" s="84"/>
      <c r="O194" s="84"/>
      <c r="P194" s="84"/>
      <c r="Q194" s="84"/>
      <c r="R194" s="84"/>
      <c r="S194" s="85">
        <v>837.77</v>
      </c>
      <c r="T194" s="85">
        <v>1233.27</v>
      </c>
      <c r="U194" s="85">
        <v>1294.9335</v>
      </c>
      <c r="V194" s="85" t="s">
        <v>57</v>
      </c>
      <c r="W194" s="84">
        <f t="shared" si="4"/>
        <v>837.77</v>
      </c>
      <c r="X194" s="53"/>
      <c r="Y194" s="86">
        <f t="shared" si="8"/>
        <v>0</v>
      </c>
    </row>
    <row r="195" spans="1:25" ht="30" customHeight="1">
      <c r="A195" s="78">
        <v>7069050</v>
      </c>
      <c r="B195" s="78" t="s">
        <v>664</v>
      </c>
      <c r="C195" s="78" t="s">
        <v>655</v>
      </c>
      <c r="D195" s="78" t="s">
        <v>35</v>
      </c>
      <c r="E195" s="83"/>
      <c r="F195" s="71"/>
      <c r="G195" s="43"/>
      <c r="H195" s="78" t="s">
        <v>665</v>
      </c>
      <c r="I195" s="84"/>
      <c r="J195" s="84"/>
      <c r="K195" s="84"/>
      <c r="L195" s="84"/>
      <c r="M195" s="84"/>
      <c r="N195" s="84"/>
      <c r="O195" s="84"/>
      <c r="P195" s="84"/>
      <c r="Q195" s="84"/>
      <c r="R195" s="84"/>
      <c r="S195" s="85">
        <v>986.94</v>
      </c>
      <c r="T195" s="85">
        <v>1452.83</v>
      </c>
      <c r="U195" s="85">
        <v>1525.4714999999999</v>
      </c>
      <c r="V195" s="85" t="s">
        <v>57</v>
      </c>
      <c r="W195" s="84">
        <f t="shared" si="4"/>
        <v>986.94</v>
      </c>
      <c r="X195" s="53"/>
      <c r="Y195" s="86">
        <f t="shared" si="8"/>
        <v>0</v>
      </c>
    </row>
    <row r="196" spans="1:25" ht="31.5" customHeight="1">
      <c r="A196" s="49">
        <v>38697</v>
      </c>
      <c r="B196" s="49" t="s">
        <v>666</v>
      </c>
      <c r="C196" s="49" t="s">
        <v>562</v>
      </c>
      <c r="D196" s="49" t="s">
        <v>35</v>
      </c>
      <c r="E196" s="49" t="s">
        <v>667</v>
      </c>
      <c r="F196" s="71"/>
      <c r="G196" s="43"/>
      <c r="H196" s="49" t="s">
        <v>668</v>
      </c>
      <c r="I196" s="51" t="s">
        <v>652</v>
      </c>
      <c r="J196" s="51">
        <v>18</v>
      </c>
      <c r="K196" s="51" t="s">
        <v>57</v>
      </c>
      <c r="L196" s="51" t="s">
        <v>653</v>
      </c>
      <c r="M196" s="51">
        <v>100</v>
      </c>
      <c r="N196" s="51">
        <v>1.2</v>
      </c>
      <c r="O196" s="51" t="s">
        <v>45</v>
      </c>
      <c r="P196" s="51" t="s">
        <v>45</v>
      </c>
      <c r="Q196" s="51">
        <v>0.5</v>
      </c>
      <c r="R196" s="51">
        <v>0.5</v>
      </c>
      <c r="S196" s="52">
        <v>7226.04</v>
      </c>
      <c r="T196" s="52">
        <v>9260.2</v>
      </c>
      <c r="U196" s="52">
        <v>9723.210000000001</v>
      </c>
      <c r="V196" s="52" t="s">
        <v>31</v>
      </c>
      <c r="W196" s="51">
        <f t="shared" si="4"/>
        <v>7226.04</v>
      </c>
      <c r="X196" s="53"/>
      <c r="Y196" s="54">
        <f t="shared" si="8"/>
        <v>0</v>
      </c>
    </row>
    <row r="197" spans="1:25" ht="30" customHeight="1">
      <c r="A197" s="78">
        <v>80820</v>
      </c>
      <c r="B197" s="78" t="s">
        <v>669</v>
      </c>
      <c r="C197" s="78" t="s">
        <v>655</v>
      </c>
      <c r="D197" s="78" t="s">
        <v>35</v>
      </c>
      <c r="E197" s="83"/>
      <c r="F197" s="71"/>
      <c r="G197" s="43"/>
      <c r="H197" s="78" t="s">
        <v>670</v>
      </c>
      <c r="I197" s="84"/>
      <c r="J197" s="84"/>
      <c r="K197" s="84"/>
      <c r="L197" s="84"/>
      <c r="M197" s="84"/>
      <c r="N197" s="84"/>
      <c r="O197" s="84"/>
      <c r="P197" s="84"/>
      <c r="Q197" s="84"/>
      <c r="R197" s="84"/>
      <c r="S197" s="85">
        <v>680.24</v>
      </c>
      <c r="T197" s="85">
        <v>1001.17</v>
      </c>
      <c r="U197" s="85">
        <v>1051.2285</v>
      </c>
      <c r="V197" s="85" t="s">
        <v>31</v>
      </c>
      <c r="W197" s="84">
        <f t="shared" si="4"/>
        <v>680.24</v>
      </c>
      <c r="X197" s="53"/>
      <c r="Y197" s="86">
        <f t="shared" si="8"/>
        <v>0</v>
      </c>
    </row>
    <row r="198" spans="1:25" ht="30" customHeight="1">
      <c r="A198" s="29" t="s">
        <v>671</v>
      </c>
      <c r="B198" s="29" t="s">
        <v>9</v>
      </c>
      <c r="C198" s="30" t="s">
        <v>549</v>
      </c>
      <c r="D198" s="30"/>
      <c r="E198" s="30" t="s">
        <v>11</v>
      </c>
      <c r="F198" s="31" t="s">
        <v>12</v>
      </c>
      <c r="G198" s="29" t="s">
        <v>672</v>
      </c>
      <c r="H198" s="29" t="s">
        <v>591</v>
      </c>
      <c r="I198" s="29" t="s">
        <v>673</v>
      </c>
      <c r="J198" s="29" t="s">
        <v>674</v>
      </c>
      <c r="K198" s="29" t="s">
        <v>675</v>
      </c>
      <c r="L198" s="29" t="s">
        <v>676</v>
      </c>
      <c r="M198" s="29" t="s">
        <v>677</v>
      </c>
      <c r="N198" s="29" t="s">
        <v>678</v>
      </c>
      <c r="O198" s="29" t="s">
        <v>679</v>
      </c>
      <c r="P198" s="29" t="s">
        <v>680</v>
      </c>
      <c r="Q198" s="29" t="s">
        <v>681</v>
      </c>
      <c r="R198" s="29" t="s">
        <v>681</v>
      </c>
      <c r="S198" s="32"/>
      <c r="T198" s="32"/>
      <c r="U198" s="32"/>
      <c r="V198" s="32"/>
      <c r="W198" s="29"/>
      <c r="X198" s="29"/>
      <c r="Y198" s="29"/>
    </row>
    <row r="199" spans="1:25" ht="31.5" customHeight="1">
      <c r="A199" s="33">
        <v>2716380</v>
      </c>
      <c r="B199" s="33" t="s">
        <v>682</v>
      </c>
      <c r="C199" s="33" t="s">
        <v>562</v>
      </c>
      <c r="D199" s="33" t="s">
        <v>35</v>
      </c>
      <c r="E199" s="33" t="s">
        <v>683</v>
      </c>
      <c r="F199" s="71"/>
      <c r="G199" s="67" t="s">
        <v>74</v>
      </c>
      <c r="H199" s="33" t="s">
        <v>684</v>
      </c>
      <c r="I199" s="36" t="s">
        <v>685</v>
      </c>
      <c r="J199" s="36">
        <v>18</v>
      </c>
      <c r="K199" s="36" t="s">
        <v>686</v>
      </c>
      <c r="L199" s="36" t="s">
        <v>653</v>
      </c>
      <c r="M199" s="36">
        <v>100</v>
      </c>
      <c r="N199" s="36">
        <v>1.2</v>
      </c>
      <c r="O199" s="36" t="s">
        <v>45</v>
      </c>
      <c r="P199" s="36" t="s">
        <v>45</v>
      </c>
      <c r="Q199" s="36">
        <v>0.5</v>
      </c>
      <c r="R199" s="36">
        <v>0.5</v>
      </c>
      <c r="S199" s="65">
        <v>6386.48</v>
      </c>
      <c r="T199" s="65">
        <v>8184.38</v>
      </c>
      <c r="U199" s="65">
        <v>8593.599</v>
      </c>
      <c r="V199" s="65" t="s">
        <v>31</v>
      </c>
      <c r="W199" s="36">
        <f aca="true" t="shared" si="9" ref="W199:W262">S199-S199*$W$4</f>
        <v>6386.48</v>
      </c>
      <c r="X199" s="36"/>
      <c r="Y199" s="40">
        <f t="shared" si="8"/>
        <v>0</v>
      </c>
    </row>
    <row r="200" spans="1:25" ht="30" customHeight="1">
      <c r="A200" s="78">
        <v>3471360</v>
      </c>
      <c r="B200" s="78" t="s">
        <v>687</v>
      </c>
      <c r="C200" s="78" t="s">
        <v>655</v>
      </c>
      <c r="D200" s="78" t="s">
        <v>35</v>
      </c>
      <c r="E200" s="78"/>
      <c r="F200" s="71"/>
      <c r="G200" s="43"/>
      <c r="H200" s="78" t="s">
        <v>688</v>
      </c>
      <c r="I200" s="79"/>
      <c r="J200" s="79"/>
      <c r="K200" s="79"/>
      <c r="L200" s="79"/>
      <c r="M200" s="79"/>
      <c r="N200" s="79"/>
      <c r="O200" s="79"/>
      <c r="P200" s="79"/>
      <c r="Q200" s="79"/>
      <c r="R200" s="79"/>
      <c r="S200" s="80">
        <v>718.43</v>
      </c>
      <c r="T200" s="80">
        <v>1057.63</v>
      </c>
      <c r="U200" s="80">
        <v>1110.5115</v>
      </c>
      <c r="V200" s="80" t="s">
        <v>31</v>
      </c>
      <c r="W200" s="79">
        <f t="shared" si="9"/>
        <v>718.43</v>
      </c>
      <c r="X200" s="87"/>
      <c r="Y200" s="81">
        <f t="shared" si="8"/>
        <v>0</v>
      </c>
    </row>
    <row r="201" spans="1:25" ht="30" customHeight="1">
      <c r="A201" s="29" t="s">
        <v>671</v>
      </c>
      <c r="B201" s="29" t="s">
        <v>9</v>
      </c>
      <c r="C201" s="29" t="s">
        <v>549</v>
      </c>
      <c r="D201" s="29"/>
      <c r="E201" s="29" t="s">
        <v>11</v>
      </c>
      <c r="F201" s="31" t="s">
        <v>549</v>
      </c>
      <c r="G201" s="29" t="s">
        <v>672</v>
      </c>
      <c r="H201" s="29" t="s">
        <v>689</v>
      </c>
      <c r="I201" s="29" t="s">
        <v>690</v>
      </c>
      <c r="J201" s="29" t="s">
        <v>675</v>
      </c>
      <c r="K201" s="29" t="s">
        <v>621</v>
      </c>
      <c r="L201" s="29" t="s">
        <v>691</v>
      </c>
      <c r="M201" s="29" t="s">
        <v>692</v>
      </c>
      <c r="N201" s="29"/>
      <c r="O201" s="29"/>
      <c r="P201" s="29"/>
      <c r="Q201" s="29"/>
      <c r="R201" s="29"/>
      <c r="S201" s="32"/>
      <c r="T201" s="32"/>
      <c r="U201" s="32"/>
      <c r="V201" s="32"/>
      <c r="W201" s="29"/>
      <c r="X201" s="29"/>
      <c r="Y201" s="29"/>
    </row>
    <row r="202" spans="1:25" ht="30" customHeight="1">
      <c r="A202" s="33">
        <v>31379</v>
      </c>
      <c r="B202" s="33" t="s">
        <v>693</v>
      </c>
      <c r="C202" s="75" t="s">
        <v>591</v>
      </c>
      <c r="D202" s="75" t="s">
        <v>38</v>
      </c>
      <c r="E202" s="75" t="s">
        <v>694</v>
      </c>
      <c r="F202" s="34" t="s">
        <v>626</v>
      </c>
      <c r="G202" s="67" t="s">
        <v>74</v>
      </c>
      <c r="H202" s="33" t="s">
        <v>695</v>
      </c>
      <c r="I202" s="37">
        <v>20</v>
      </c>
      <c r="J202" s="37">
        <v>1.9</v>
      </c>
      <c r="K202" s="37">
        <v>18</v>
      </c>
      <c r="L202" s="37" t="s">
        <v>696</v>
      </c>
      <c r="M202" s="37">
        <v>5000</v>
      </c>
      <c r="N202" s="37"/>
      <c r="O202" s="37"/>
      <c r="P202" s="37"/>
      <c r="Q202" s="37"/>
      <c r="R202" s="37"/>
      <c r="S202" s="65">
        <v>327.59</v>
      </c>
      <c r="T202" s="65">
        <v>420.29</v>
      </c>
      <c r="U202" s="65">
        <v>441.3045</v>
      </c>
      <c r="V202" s="65" t="s">
        <v>31</v>
      </c>
      <c r="W202" s="37">
        <f t="shared" si="9"/>
        <v>327.59</v>
      </c>
      <c r="X202" s="76"/>
      <c r="Y202" s="77">
        <f t="shared" si="8"/>
        <v>0</v>
      </c>
    </row>
    <row r="203" spans="1:25" ht="30" customHeight="1">
      <c r="A203" s="41">
        <v>31380</v>
      </c>
      <c r="B203" s="41" t="s">
        <v>697</v>
      </c>
      <c r="C203" s="72" t="s">
        <v>591</v>
      </c>
      <c r="D203" s="72" t="s">
        <v>38</v>
      </c>
      <c r="E203" s="72" t="s">
        <v>698</v>
      </c>
      <c r="F203" s="42" t="s">
        <v>626</v>
      </c>
      <c r="G203" s="67" t="s">
        <v>74</v>
      </c>
      <c r="H203" s="41" t="s">
        <v>695</v>
      </c>
      <c r="I203" s="45">
        <v>25</v>
      </c>
      <c r="J203" s="45">
        <v>1.9</v>
      </c>
      <c r="K203" s="45">
        <v>18</v>
      </c>
      <c r="L203" s="45" t="s">
        <v>696</v>
      </c>
      <c r="M203" s="45">
        <v>5000</v>
      </c>
      <c r="N203" s="45"/>
      <c r="O203" s="45"/>
      <c r="P203" s="45"/>
      <c r="Q203" s="45"/>
      <c r="R203" s="45"/>
      <c r="S203" s="46">
        <v>385.47</v>
      </c>
      <c r="T203" s="46">
        <v>493.69</v>
      </c>
      <c r="U203" s="46">
        <v>518.37</v>
      </c>
      <c r="V203" s="46" t="s">
        <v>31</v>
      </c>
      <c r="W203" s="45">
        <f t="shared" si="9"/>
        <v>385.47</v>
      </c>
      <c r="X203" s="73"/>
      <c r="Y203" s="74">
        <f t="shared" si="8"/>
        <v>0</v>
      </c>
    </row>
    <row r="204" spans="1:25" ht="30" customHeight="1">
      <c r="A204" s="33">
        <v>31381</v>
      </c>
      <c r="B204" s="33" t="s">
        <v>699</v>
      </c>
      <c r="C204" s="75" t="s">
        <v>591</v>
      </c>
      <c r="D204" s="75" t="s">
        <v>38</v>
      </c>
      <c r="E204" s="75" t="s">
        <v>700</v>
      </c>
      <c r="F204" s="34" t="s">
        <v>626</v>
      </c>
      <c r="G204" s="67" t="s">
        <v>74</v>
      </c>
      <c r="H204" s="33" t="s">
        <v>695</v>
      </c>
      <c r="I204" s="37">
        <v>30</v>
      </c>
      <c r="J204" s="37">
        <v>1.9</v>
      </c>
      <c r="K204" s="37">
        <v>18</v>
      </c>
      <c r="L204" s="37" t="s">
        <v>696</v>
      </c>
      <c r="M204" s="37">
        <v>5000</v>
      </c>
      <c r="N204" s="37"/>
      <c r="O204" s="37"/>
      <c r="P204" s="37"/>
      <c r="Q204" s="37"/>
      <c r="R204" s="37"/>
      <c r="S204" s="65">
        <v>449.91</v>
      </c>
      <c r="T204" s="65">
        <v>576.49</v>
      </c>
      <c r="U204" s="65">
        <v>605.31</v>
      </c>
      <c r="V204" s="65" t="s">
        <v>57</v>
      </c>
      <c r="W204" s="37">
        <f t="shared" si="9"/>
        <v>449.91</v>
      </c>
      <c r="X204" s="76"/>
      <c r="Y204" s="77">
        <f t="shared" si="8"/>
        <v>0</v>
      </c>
    </row>
    <row r="205" spans="1:25" ht="30" customHeight="1">
      <c r="A205" s="41">
        <v>31382</v>
      </c>
      <c r="B205" s="41" t="s">
        <v>701</v>
      </c>
      <c r="C205" s="72" t="s">
        <v>591</v>
      </c>
      <c r="D205" s="72" t="s">
        <v>38</v>
      </c>
      <c r="E205" s="72" t="s">
        <v>702</v>
      </c>
      <c r="F205" s="42" t="s">
        <v>626</v>
      </c>
      <c r="G205" s="67" t="s">
        <v>74</v>
      </c>
      <c r="H205" s="41" t="s">
        <v>703</v>
      </c>
      <c r="I205" s="45">
        <v>35</v>
      </c>
      <c r="J205" s="45">
        <v>1.9</v>
      </c>
      <c r="K205" s="45">
        <v>18</v>
      </c>
      <c r="L205" s="45" t="s">
        <v>696</v>
      </c>
      <c r="M205" s="45">
        <v>5000</v>
      </c>
      <c r="N205" s="45"/>
      <c r="O205" s="45"/>
      <c r="P205" s="45"/>
      <c r="Q205" s="45"/>
      <c r="R205" s="45"/>
      <c r="S205" s="46">
        <v>507.2</v>
      </c>
      <c r="T205" s="46">
        <v>650.51</v>
      </c>
      <c r="U205" s="46">
        <v>683.0355000000001</v>
      </c>
      <c r="V205" s="46" t="s">
        <v>31</v>
      </c>
      <c r="W205" s="45">
        <f t="shared" si="9"/>
        <v>507.2</v>
      </c>
      <c r="X205" s="73"/>
      <c r="Y205" s="74">
        <f t="shared" si="8"/>
        <v>0</v>
      </c>
    </row>
    <row r="206" spans="1:25" ht="30" customHeight="1">
      <c r="A206" s="33">
        <v>31383</v>
      </c>
      <c r="B206" s="33" t="s">
        <v>704</v>
      </c>
      <c r="C206" s="75" t="s">
        <v>591</v>
      </c>
      <c r="D206" s="75" t="s">
        <v>38</v>
      </c>
      <c r="E206" s="75" t="s">
        <v>705</v>
      </c>
      <c r="F206" s="34" t="s">
        <v>626</v>
      </c>
      <c r="G206" s="35" t="s">
        <v>27</v>
      </c>
      <c r="H206" s="33" t="s">
        <v>706</v>
      </c>
      <c r="I206" s="37">
        <v>40</v>
      </c>
      <c r="J206" s="37">
        <v>1.9</v>
      </c>
      <c r="K206" s="37">
        <v>18</v>
      </c>
      <c r="L206" s="37" t="s">
        <v>696</v>
      </c>
      <c r="M206" s="37">
        <v>5000</v>
      </c>
      <c r="N206" s="37"/>
      <c r="O206" s="37"/>
      <c r="P206" s="37"/>
      <c r="Q206" s="37"/>
      <c r="R206" s="37"/>
      <c r="S206" s="65">
        <v>566.27</v>
      </c>
      <c r="T206" s="65">
        <v>725.79</v>
      </c>
      <c r="U206" s="65">
        <v>762.08</v>
      </c>
      <c r="V206" s="65" t="s">
        <v>31</v>
      </c>
      <c r="W206" s="37">
        <f t="shared" si="9"/>
        <v>566.27</v>
      </c>
      <c r="X206" s="76"/>
      <c r="Y206" s="77">
        <f t="shared" si="8"/>
        <v>0</v>
      </c>
    </row>
    <row r="207" spans="1:25" ht="30" customHeight="1">
      <c r="A207" s="41">
        <v>30369</v>
      </c>
      <c r="B207" s="41" t="s">
        <v>707</v>
      </c>
      <c r="C207" s="72" t="s">
        <v>591</v>
      </c>
      <c r="D207" s="72" t="s">
        <v>38</v>
      </c>
      <c r="E207" s="72" t="s">
        <v>708</v>
      </c>
      <c r="F207" s="42" t="s">
        <v>626</v>
      </c>
      <c r="G207" s="35" t="s">
        <v>27</v>
      </c>
      <c r="H207" s="41" t="s">
        <v>706</v>
      </c>
      <c r="I207" s="45">
        <v>45</v>
      </c>
      <c r="J207" s="45">
        <v>1.9</v>
      </c>
      <c r="K207" s="45">
        <v>18</v>
      </c>
      <c r="L207" s="45" t="s">
        <v>696</v>
      </c>
      <c r="M207" s="45">
        <v>5000</v>
      </c>
      <c r="N207" s="45"/>
      <c r="O207" s="45"/>
      <c r="P207" s="45"/>
      <c r="Q207" s="45"/>
      <c r="R207" s="45"/>
      <c r="S207" s="46">
        <v>626.54</v>
      </c>
      <c r="T207" s="46">
        <v>802.94</v>
      </c>
      <c r="U207" s="46">
        <v>843.09</v>
      </c>
      <c r="V207" s="46" t="s">
        <v>31</v>
      </c>
      <c r="W207" s="45">
        <f t="shared" si="9"/>
        <v>626.54</v>
      </c>
      <c r="X207" s="73"/>
      <c r="Y207" s="74">
        <f t="shared" si="8"/>
        <v>0</v>
      </c>
    </row>
    <row r="208" spans="1:25" ht="30" customHeight="1">
      <c r="A208" s="33">
        <v>30370</v>
      </c>
      <c r="B208" s="33" t="s">
        <v>709</v>
      </c>
      <c r="C208" s="75" t="s">
        <v>591</v>
      </c>
      <c r="D208" s="75" t="s">
        <v>38</v>
      </c>
      <c r="E208" s="75" t="s">
        <v>710</v>
      </c>
      <c r="F208" s="34" t="s">
        <v>626</v>
      </c>
      <c r="G208" s="35" t="s">
        <v>27</v>
      </c>
      <c r="H208" s="33" t="s">
        <v>706</v>
      </c>
      <c r="I208" s="37">
        <v>50</v>
      </c>
      <c r="J208" s="37">
        <v>1.9</v>
      </c>
      <c r="K208" s="37">
        <v>18</v>
      </c>
      <c r="L208" s="37" t="s">
        <v>696</v>
      </c>
      <c r="M208" s="37">
        <v>5000</v>
      </c>
      <c r="N208" s="37"/>
      <c r="O208" s="37"/>
      <c r="P208" s="37"/>
      <c r="Q208" s="37"/>
      <c r="R208" s="37"/>
      <c r="S208" s="65">
        <v>690.98</v>
      </c>
      <c r="T208" s="65">
        <v>885.75</v>
      </c>
      <c r="U208" s="65">
        <v>930.04</v>
      </c>
      <c r="V208" s="65" t="s">
        <v>31</v>
      </c>
      <c r="W208" s="37">
        <f t="shared" si="9"/>
        <v>690.98</v>
      </c>
      <c r="X208" s="76"/>
      <c r="Y208" s="77">
        <f t="shared" si="8"/>
        <v>0</v>
      </c>
    </row>
    <row r="209" spans="1:25" ht="30" customHeight="1">
      <c r="A209" s="33">
        <v>31888</v>
      </c>
      <c r="B209" s="33" t="s">
        <v>711</v>
      </c>
      <c r="C209" s="75" t="s">
        <v>591</v>
      </c>
      <c r="D209" s="75" t="s">
        <v>38</v>
      </c>
      <c r="E209" s="75" t="s">
        <v>712</v>
      </c>
      <c r="F209" s="34" t="s">
        <v>713</v>
      </c>
      <c r="G209" s="43"/>
      <c r="H209" s="33" t="s">
        <v>714</v>
      </c>
      <c r="I209" s="37">
        <v>13</v>
      </c>
      <c r="J209" s="37">
        <v>5.8</v>
      </c>
      <c r="K209" s="37">
        <v>18</v>
      </c>
      <c r="L209" s="37" t="s">
        <v>696</v>
      </c>
      <c r="M209" s="37">
        <v>5000</v>
      </c>
      <c r="N209" s="37"/>
      <c r="O209" s="37"/>
      <c r="P209" s="37"/>
      <c r="Q209" s="37"/>
      <c r="R209" s="37"/>
      <c r="S209" s="65">
        <v>460.65</v>
      </c>
      <c r="T209" s="65">
        <v>590.29</v>
      </c>
      <c r="U209" s="65">
        <v>619.8045</v>
      </c>
      <c r="V209" s="65" t="s">
        <v>31</v>
      </c>
      <c r="W209" s="37">
        <f t="shared" si="9"/>
        <v>460.65</v>
      </c>
      <c r="X209" s="76"/>
      <c r="Y209" s="77">
        <f t="shared" si="8"/>
        <v>0</v>
      </c>
    </row>
    <row r="210" spans="1:25" ht="30" customHeight="1">
      <c r="A210" s="41">
        <v>31889</v>
      </c>
      <c r="B210" s="41" t="s">
        <v>715</v>
      </c>
      <c r="C210" s="72" t="s">
        <v>591</v>
      </c>
      <c r="D210" s="72" t="s">
        <v>38</v>
      </c>
      <c r="E210" s="72" t="s">
        <v>716</v>
      </c>
      <c r="F210" s="42" t="s">
        <v>713</v>
      </c>
      <c r="G210" s="67" t="s">
        <v>74</v>
      </c>
      <c r="H210" s="41" t="s">
        <v>717</v>
      </c>
      <c r="I210" s="45">
        <v>16</v>
      </c>
      <c r="J210" s="45">
        <v>5.8</v>
      </c>
      <c r="K210" s="45">
        <v>18</v>
      </c>
      <c r="L210" s="45" t="s">
        <v>696</v>
      </c>
      <c r="M210" s="45">
        <v>5000</v>
      </c>
      <c r="N210" s="45"/>
      <c r="O210" s="45"/>
      <c r="P210" s="45"/>
      <c r="Q210" s="45"/>
      <c r="R210" s="45"/>
      <c r="S210" s="46">
        <v>540.61</v>
      </c>
      <c r="T210" s="46">
        <v>692.54</v>
      </c>
      <c r="U210" s="46">
        <v>727.17</v>
      </c>
      <c r="V210" s="46" t="s">
        <v>31</v>
      </c>
      <c r="W210" s="45">
        <f t="shared" si="9"/>
        <v>540.61</v>
      </c>
      <c r="X210" s="73"/>
      <c r="Y210" s="74">
        <f t="shared" si="8"/>
        <v>0</v>
      </c>
    </row>
    <row r="211" spans="1:25" ht="30" customHeight="1">
      <c r="A211" s="33">
        <v>31890</v>
      </c>
      <c r="B211" s="33" t="s">
        <v>718</v>
      </c>
      <c r="C211" s="75" t="s">
        <v>591</v>
      </c>
      <c r="D211" s="75" t="s">
        <v>38</v>
      </c>
      <c r="E211" s="75" t="s">
        <v>719</v>
      </c>
      <c r="F211" s="34" t="s">
        <v>713</v>
      </c>
      <c r="G211" s="67" t="s">
        <v>74</v>
      </c>
      <c r="H211" s="33" t="s">
        <v>720</v>
      </c>
      <c r="I211" s="37">
        <v>19</v>
      </c>
      <c r="J211" s="37">
        <v>5.8</v>
      </c>
      <c r="K211" s="37">
        <v>18</v>
      </c>
      <c r="L211" s="37" t="s">
        <v>696</v>
      </c>
      <c r="M211" s="37">
        <v>5000</v>
      </c>
      <c r="N211" s="37"/>
      <c r="O211" s="37"/>
      <c r="P211" s="37"/>
      <c r="Q211" s="37"/>
      <c r="R211" s="37"/>
      <c r="S211" s="65">
        <v>608.63</v>
      </c>
      <c r="T211" s="65">
        <v>780.36</v>
      </c>
      <c r="U211" s="65">
        <v>819.38</v>
      </c>
      <c r="V211" s="65" t="s">
        <v>31</v>
      </c>
      <c r="W211" s="37">
        <f t="shared" si="9"/>
        <v>608.63</v>
      </c>
      <c r="X211" s="76"/>
      <c r="Y211" s="77">
        <f t="shared" si="8"/>
        <v>0</v>
      </c>
    </row>
    <row r="212" spans="1:25" ht="30" customHeight="1">
      <c r="A212" s="41">
        <v>31891</v>
      </c>
      <c r="B212" s="41" t="s">
        <v>721</v>
      </c>
      <c r="C212" s="72" t="s">
        <v>591</v>
      </c>
      <c r="D212" s="72" t="s">
        <v>38</v>
      </c>
      <c r="E212" s="72" t="s">
        <v>722</v>
      </c>
      <c r="F212" s="42" t="s">
        <v>713</v>
      </c>
      <c r="G212" s="67" t="s">
        <v>74</v>
      </c>
      <c r="H212" s="41" t="s">
        <v>720</v>
      </c>
      <c r="I212" s="45">
        <v>22</v>
      </c>
      <c r="J212" s="45">
        <v>5.8</v>
      </c>
      <c r="K212" s="45">
        <v>18</v>
      </c>
      <c r="L212" s="45" t="s">
        <v>696</v>
      </c>
      <c r="M212" s="45">
        <v>5000</v>
      </c>
      <c r="N212" s="45"/>
      <c r="O212" s="45"/>
      <c r="P212" s="45"/>
      <c r="Q212" s="45"/>
      <c r="R212" s="45"/>
      <c r="S212" s="46">
        <v>649.81</v>
      </c>
      <c r="T212" s="46">
        <v>832.43</v>
      </c>
      <c r="U212" s="46">
        <v>874.05</v>
      </c>
      <c r="V212" s="46" t="s">
        <v>31</v>
      </c>
      <c r="W212" s="45">
        <f t="shared" si="9"/>
        <v>649.81</v>
      </c>
      <c r="X212" s="73"/>
      <c r="Y212" s="74">
        <f t="shared" si="8"/>
        <v>0</v>
      </c>
    </row>
    <row r="213" spans="1:25" ht="30" customHeight="1">
      <c r="A213" s="33">
        <v>31892</v>
      </c>
      <c r="B213" s="33" t="s">
        <v>723</v>
      </c>
      <c r="C213" s="75" t="s">
        <v>591</v>
      </c>
      <c r="D213" s="75" t="s">
        <v>38</v>
      </c>
      <c r="E213" s="75" t="s">
        <v>724</v>
      </c>
      <c r="F213" s="34" t="s">
        <v>713</v>
      </c>
      <c r="G213" s="67" t="s">
        <v>74</v>
      </c>
      <c r="H213" s="33" t="s">
        <v>720</v>
      </c>
      <c r="I213" s="37">
        <v>25</v>
      </c>
      <c r="J213" s="37">
        <v>5.8</v>
      </c>
      <c r="K213" s="37">
        <v>18</v>
      </c>
      <c r="L213" s="37" t="s">
        <v>696</v>
      </c>
      <c r="M213" s="37">
        <v>5000</v>
      </c>
      <c r="N213" s="37"/>
      <c r="O213" s="37"/>
      <c r="P213" s="37"/>
      <c r="Q213" s="37"/>
      <c r="R213" s="37"/>
      <c r="S213" s="65">
        <v>777.5</v>
      </c>
      <c r="T213" s="65">
        <v>996.15</v>
      </c>
      <c r="U213" s="65">
        <v>1045.96</v>
      </c>
      <c r="V213" s="65" t="s">
        <v>31</v>
      </c>
      <c r="W213" s="37">
        <f t="shared" si="9"/>
        <v>777.5</v>
      </c>
      <c r="X213" s="76"/>
      <c r="Y213" s="77">
        <f t="shared" si="8"/>
        <v>0</v>
      </c>
    </row>
    <row r="214" spans="1:25" ht="30" customHeight="1">
      <c r="A214" s="41">
        <v>31894</v>
      </c>
      <c r="B214" s="41" t="s">
        <v>725</v>
      </c>
      <c r="C214" s="72" t="s">
        <v>591</v>
      </c>
      <c r="D214" s="72" t="s">
        <v>38</v>
      </c>
      <c r="E214" s="72" t="s">
        <v>726</v>
      </c>
      <c r="F214" s="42" t="s">
        <v>713</v>
      </c>
      <c r="G214" s="67" t="s">
        <v>74</v>
      </c>
      <c r="H214" s="41" t="s">
        <v>727</v>
      </c>
      <c r="I214" s="45">
        <v>28</v>
      </c>
      <c r="J214" s="45">
        <v>5.8</v>
      </c>
      <c r="K214" s="45">
        <v>18</v>
      </c>
      <c r="L214" s="45" t="s">
        <v>696</v>
      </c>
      <c r="M214" s="45">
        <v>5000</v>
      </c>
      <c r="N214" s="45"/>
      <c r="O214" s="45"/>
      <c r="P214" s="45"/>
      <c r="Q214" s="45"/>
      <c r="R214" s="45"/>
      <c r="S214" s="46">
        <v>827.03</v>
      </c>
      <c r="T214" s="46">
        <v>1060.14</v>
      </c>
      <c r="U214" s="46">
        <v>1113.15</v>
      </c>
      <c r="V214" s="46" t="s">
        <v>31</v>
      </c>
      <c r="W214" s="45">
        <f t="shared" si="9"/>
        <v>827.03</v>
      </c>
      <c r="X214" s="73"/>
      <c r="Y214" s="74">
        <f t="shared" si="8"/>
        <v>0</v>
      </c>
    </row>
    <row r="215" spans="1:25" ht="30" customHeight="1">
      <c r="A215" s="33">
        <v>31895</v>
      </c>
      <c r="B215" s="33" t="s">
        <v>728</v>
      </c>
      <c r="C215" s="75" t="s">
        <v>591</v>
      </c>
      <c r="D215" s="75" t="s">
        <v>38</v>
      </c>
      <c r="E215" s="75" t="s">
        <v>729</v>
      </c>
      <c r="F215" s="34" t="s">
        <v>713</v>
      </c>
      <c r="G215" s="43"/>
      <c r="H215" s="33" t="s">
        <v>730</v>
      </c>
      <c r="I215" s="37">
        <v>32</v>
      </c>
      <c r="J215" s="37">
        <v>5.8</v>
      </c>
      <c r="K215" s="37">
        <v>18</v>
      </c>
      <c r="L215" s="37" t="s">
        <v>696</v>
      </c>
      <c r="M215" s="37">
        <v>5000</v>
      </c>
      <c r="N215" s="37"/>
      <c r="O215" s="37"/>
      <c r="P215" s="37"/>
      <c r="Q215" s="37"/>
      <c r="R215" s="37"/>
      <c r="S215" s="65">
        <v>932.64</v>
      </c>
      <c r="T215" s="65">
        <v>1195.01</v>
      </c>
      <c r="U215" s="65">
        <v>1254.76</v>
      </c>
      <c r="V215" s="65" t="s">
        <v>31</v>
      </c>
      <c r="W215" s="37">
        <f t="shared" si="9"/>
        <v>932.64</v>
      </c>
      <c r="X215" s="76"/>
      <c r="Y215" s="77">
        <f t="shared" si="8"/>
        <v>0</v>
      </c>
    </row>
    <row r="216" spans="1:25" ht="30" customHeight="1">
      <c r="A216" s="41">
        <v>31896</v>
      </c>
      <c r="B216" s="41" t="s">
        <v>731</v>
      </c>
      <c r="C216" s="72" t="s">
        <v>591</v>
      </c>
      <c r="D216" s="72" t="s">
        <v>38</v>
      </c>
      <c r="E216" s="72" t="s">
        <v>732</v>
      </c>
      <c r="F216" s="42" t="s">
        <v>713</v>
      </c>
      <c r="G216" s="43"/>
      <c r="H216" s="41" t="s">
        <v>730</v>
      </c>
      <c r="I216" s="45">
        <v>35</v>
      </c>
      <c r="J216" s="45">
        <v>5.8</v>
      </c>
      <c r="K216" s="45">
        <v>18</v>
      </c>
      <c r="L216" s="45" t="s">
        <v>696</v>
      </c>
      <c r="M216" s="45">
        <v>5000</v>
      </c>
      <c r="N216" s="45"/>
      <c r="O216" s="45"/>
      <c r="P216" s="45"/>
      <c r="Q216" s="45"/>
      <c r="R216" s="45"/>
      <c r="S216" s="46">
        <v>914.74</v>
      </c>
      <c r="T216" s="46">
        <v>1172.42</v>
      </c>
      <c r="U216" s="46">
        <v>1231.04</v>
      </c>
      <c r="V216" s="46" t="s">
        <v>57</v>
      </c>
      <c r="W216" s="45">
        <f t="shared" si="9"/>
        <v>914.74</v>
      </c>
      <c r="X216" s="73"/>
      <c r="Y216" s="74">
        <f t="shared" si="8"/>
        <v>0</v>
      </c>
    </row>
    <row r="217" spans="1:25" ht="30" customHeight="1">
      <c r="A217" s="33">
        <v>31897</v>
      </c>
      <c r="B217" s="33" t="s">
        <v>733</v>
      </c>
      <c r="C217" s="75" t="s">
        <v>591</v>
      </c>
      <c r="D217" s="75" t="s">
        <v>38</v>
      </c>
      <c r="E217" s="75" t="s">
        <v>734</v>
      </c>
      <c r="F217" s="34" t="s">
        <v>713</v>
      </c>
      <c r="G217" s="43"/>
      <c r="H217" s="33" t="s">
        <v>730</v>
      </c>
      <c r="I217" s="37">
        <v>38</v>
      </c>
      <c r="J217" s="37">
        <v>5.8</v>
      </c>
      <c r="K217" s="37">
        <v>18</v>
      </c>
      <c r="L217" s="37" t="s">
        <v>696</v>
      </c>
      <c r="M217" s="37">
        <v>5000</v>
      </c>
      <c r="N217" s="37"/>
      <c r="O217" s="37"/>
      <c r="P217" s="37"/>
      <c r="Q217" s="37"/>
      <c r="R217" s="37"/>
      <c r="S217" s="65">
        <v>1122.39</v>
      </c>
      <c r="T217" s="65">
        <v>1438.4</v>
      </c>
      <c r="U217" s="65">
        <v>1510.32</v>
      </c>
      <c r="V217" s="65" t="s">
        <v>31</v>
      </c>
      <c r="W217" s="37">
        <f t="shared" si="9"/>
        <v>1122.39</v>
      </c>
      <c r="X217" s="76"/>
      <c r="Y217" s="77">
        <f t="shared" si="8"/>
        <v>0</v>
      </c>
    </row>
    <row r="218" spans="1:25" ht="30" customHeight="1">
      <c r="A218" s="41">
        <v>31898</v>
      </c>
      <c r="B218" s="41" t="s">
        <v>735</v>
      </c>
      <c r="C218" s="72" t="s">
        <v>591</v>
      </c>
      <c r="D218" s="72" t="s">
        <v>38</v>
      </c>
      <c r="E218" s="72" t="s">
        <v>736</v>
      </c>
      <c r="F218" s="42" t="s">
        <v>713</v>
      </c>
      <c r="G218" s="43"/>
      <c r="H218" s="41" t="s">
        <v>730</v>
      </c>
      <c r="I218" s="45">
        <v>40</v>
      </c>
      <c r="J218" s="45">
        <v>5.8</v>
      </c>
      <c r="K218" s="45">
        <v>18</v>
      </c>
      <c r="L218" s="45" t="s">
        <v>696</v>
      </c>
      <c r="M218" s="45">
        <v>5000</v>
      </c>
      <c r="N218" s="45"/>
      <c r="O218" s="45"/>
      <c r="P218" s="45"/>
      <c r="Q218" s="45"/>
      <c r="R218" s="45"/>
      <c r="S218" s="46">
        <v>1204.14</v>
      </c>
      <c r="T218" s="46">
        <v>1543.16</v>
      </c>
      <c r="U218" s="46">
        <v>1620.32</v>
      </c>
      <c r="V218" s="46" t="s">
        <v>31</v>
      </c>
      <c r="W218" s="45">
        <f t="shared" si="9"/>
        <v>1204.14</v>
      </c>
      <c r="X218" s="73"/>
      <c r="Y218" s="74">
        <f t="shared" si="8"/>
        <v>0</v>
      </c>
    </row>
    <row r="219" spans="1:25" ht="30" customHeight="1">
      <c r="A219" s="29" t="s">
        <v>737</v>
      </c>
      <c r="B219" s="29" t="s">
        <v>9</v>
      </c>
      <c r="C219" s="29" t="s">
        <v>549</v>
      </c>
      <c r="D219" s="29"/>
      <c r="E219" s="30" t="s">
        <v>11</v>
      </c>
      <c r="F219" s="31" t="s">
        <v>12</v>
      </c>
      <c r="G219" s="29" t="s">
        <v>738</v>
      </c>
      <c r="H219" s="29" t="s">
        <v>591</v>
      </c>
      <c r="I219" s="29" t="s">
        <v>739</v>
      </c>
      <c r="J219" s="29" t="s">
        <v>740</v>
      </c>
      <c r="K219" s="29" t="s">
        <v>741</v>
      </c>
      <c r="L219" s="29" t="s">
        <v>742</v>
      </c>
      <c r="M219" s="29" t="s">
        <v>743</v>
      </c>
      <c r="N219" s="29" t="s">
        <v>744</v>
      </c>
      <c r="O219" s="29" t="s">
        <v>745</v>
      </c>
      <c r="P219" s="29" t="s">
        <v>746</v>
      </c>
      <c r="Q219" s="29" t="s">
        <v>747</v>
      </c>
      <c r="R219" s="29" t="s">
        <v>747</v>
      </c>
      <c r="S219" s="32"/>
      <c r="T219" s="32"/>
      <c r="U219" s="32"/>
      <c r="V219" s="32"/>
      <c r="W219" s="29"/>
      <c r="X219" s="29"/>
      <c r="Y219" s="29"/>
    </row>
    <row r="220" spans="1:25" ht="31.5" customHeight="1">
      <c r="A220" s="33">
        <v>27388</v>
      </c>
      <c r="B220" s="33" t="s">
        <v>748</v>
      </c>
      <c r="C220" s="33" t="s">
        <v>562</v>
      </c>
      <c r="D220" s="33" t="s">
        <v>38</v>
      </c>
      <c r="E220" s="33" t="s">
        <v>749</v>
      </c>
      <c r="F220" s="71"/>
      <c r="G220" s="43"/>
      <c r="H220" s="33" t="s">
        <v>668</v>
      </c>
      <c r="I220" s="33" t="s">
        <v>750</v>
      </c>
      <c r="J220" s="36">
        <v>23</v>
      </c>
      <c r="K220" s="36" t="s">
        <v>57</v>
      </c>
      <c r="L220" s="36" t="s">
        <v>751</v>
      </c>
      <c r="M220" s="36">
        <v>200</v>
      </c>
      <c r="N220" s="36">
        <v>0.9</v>
      </c>
      <c r="O220" s="36" t="s">
        <v>45</v>
      </c>
      <c r="P220" s="36" t="s">
        <v>45</v>
      </c>
      <c r="Q220" s="36">
        <v>0.4</v>
      </c>
      <c r="R220" s="36">
        <v>0.4</v>
      </c>
      <c r="S220" s="65">
        <v>6429.44</v>
      </c>
      <c r="T220" s="65">
        <v>8239.59</v>
      </c>
      <c r="U220" s="65">
        <v>8651.57</v>
      </c>
      <c r="V220" s="65" t="s">
        <v>31</v>
      </c>
      <c r="W220" s="36">
        <f t="shared" si="9"/>
        <v>6429.44</v>
      </c>
      <c r="X220" s="39"/>
      <c r="Y220" s="40">
        <f t="shared" si="8"/>
        <v>0</v>
      </c>
    </row>
    <row r="221" spans="1:25" ht="30" customHeight="1">
      <c r="A221" s="78">
        <v>89510</v>
      </c>
      <c r="B221" s="78" t="s">
        <v>752</v>
      </c>
      <c r="C221" s="78" t="s">
        <v>655</v>
      </c>
      <c r="D221" s="78" t="s">
        <v>35</v>
      </c>
      <c r="E221" s="78"/>
      <c r="F221" s="71"/>
      <c r="G221" s="43"/>
      <c r="H221" s="78" t="s">
        <v>753</v>
      </c>
      <c r="I221" s="78"/>
      <c r="J221" s="79"/>
      <c r="K221" s="79"/>
      <c r="L221" s="79"/>
      <c r="M221" s="79"/>
      <c r="N221" s="79"/>
      <c r="O221" s="79"/>
      <c r="P221" s="79"/>
      <c r="Q221" s="79"/>
      <c r="R221" s="79"/>
      <c r="S221" s="80">
        <v>650.4</v>
      </c>
      <c r="T221" s="80">
        <v>957.26</v>
      </c>
      <c r="U221" s="80">
        <v>1005.123</v>
      </c>
      <c r="V221" s="80" t="s">
        <v>31</v>
      </c>
      <c r="W221" s="79">
        <f t="shared" si="9"/>
        <v>650.4</v>
      </c>
      <c r="X221" s="47"/>
      <c r="Y221" s="81">
        <f t="shared" si="8"/>
        <v>0</v>
      </c>
    </row>
    <row r="222" spans="1:25" ht="31.5" customHeight="1">
      <c r="A222" s="41">
        <v>2142700</v>
      </c>
      <c r="B222" s="41" t="s">
        <v>754</v>
      </c>
      <c r="C222" s="41" t="s">
        <v>562</v>
      </c>
      <c r="D222" s="41" t="s">
        <v>38</v>
      </c>
      <c r="E222" s="41" t="s">
        <v>755</v>
      </c>
      <c r="F222" s="71"/>
      <c r="G222" s="43"/>
      <c r="H222" s="41" t="s">
        <v>668</v>
      </c>
      <c r="I222" s="41" t="s">
        <v>756</v>
      </c>
      <c r="J222" s="44">
        <v>23</v>
      </c>
      <c r="K222" s="44" t="s">
        <v>57</v>
      </c>
      <c r="L222" s="44" t="s">
        <v>751</v>
      </c>
      <c r="M222" s="44">
        <v>200</v>
      </c>
      <c r="N222" s="44">
        <v>1</v>
      </c>
      <c r="O222" s="44" t="s">
        <v>45</v>
      </c>
      <c r="P222" s="44" t="s">
        <v>45</v>
      </c>
      <c r="Q222" s="44">
        <v>0.4</v>
      </c>
      <c r="R222" s="44">
        <v>0.4</v>
      </c>
      <c r="S222" s="46">
        <v>5963.42</v>
      </c>
      <c r="T222" s="46">
        <v>7642.4</v>
      </c>
      <c r="U222" s="46">
        <v>8024.52</v>
      </c>
      <c r="V222" s="46" t="s">
        <v>31</v>
      </c>
      <c r="W222" s="44">
        <f t="shared" si="9"/>
        <v>5963.42</v>
      </c>
      <c r="X222" s="47"/>
      <c r="Y222" s="48">
        <f t="shared" si="8"/>
        <v>0</v>
      </c>
    </row>
    <row r="223" spans="1:25" ht="30" customHeight="1">
      <c r="A223" s="78">
        <v>3238090</v>
      </c>
      <c r="B223" s="78" t="s">
        <v>757</v>
      </c>
      <c r="C223" s="78" t="s">
        <v>655</v>
      </c>
      <c r="D223" s="78" t="s">
        <v>35</v>
      </c>
      <c r="E223" s="83"/>
      <c r="F223" s="71"/>
      <c r="G223" s="43"/>
      <c r="H223" s="78" t="s">
        <v>758</v>
      </c>
      <c r="I223" s="83"/>
      <c r="J223" s="84"/>
      <c r="K223" s="84"/>
      <c r="L223" s="84"/>
      <c r="M223" s="84"/>
      <c r="N223" s="84"/>
      <c r="O223" s="84"/>
      <c r="P223" s="84"/>
      <c r="Q223" s="84"/>
      <c r="R223" s="84"/>
      <c r="S223" s="85">
        <v>650.4</v>
      </c>
      <c r="T223" s="85">
        <v>957.26</v>
      </c>
      <c r="U223" s="85">
        <v>1005.123</v>
      </c>
      <c r="V223" s="85" t="s">
        <v>31</v>
      </c>
      <c r="W223" s="84">
        <f t="shared" si="9"/>
        <v>650.4</v>
      </c>
      <c r="X223" s="53"/>
      <c r="Y223" s="86">
        <f t="shared" si="8"/>
        <v>0</v>
      </c>
    </row>
    <row r="224" spans="1:25" ht="31.5" customHeight="1">
      <c r="A224" s="49">
        <v>7305</v>
      </c>
      <c r="B224" s="49" t="s">
        <v>759</v>
      </c>
      <c r="C224" s="49" t="s">
        <v>562</v>
      </c>
      <c r="D224" s="49" t="s">
        <v>38</v>
      </c>
      <c r="E224" s="49" t="s">
        <v>760</v>
      </c>
      <c r="F224" s="71"/>
      <c r="G224" s="67" t="s">
        <v>74</v>
      </c>
      <c r="H224" s="49" t="s">
        <v>668</v>
      </c>
      <c r="I224" s="49" t="s">
        <v>761</v>
      </c>
      <c r="J224" s="51">
        <v>23</v>
      </c>
      <c r="K224" s="51" t="s">
        <v>57</v>
      </c>
      <c r="L224" s="51" t="s">
        <v>751</v>
      </c>
      <c r="M224" s="51">
        <v>200</v>
      </c>
      <c r="N224" s="51">
        <v>0.9</v>
      </c>
      <c r="O224" s="51" t="s">
        <v>45</v>
      </c>
      <c r="P224" s="51" t="s">
        <v>45</v>
      </c>
      <c r="Q224" s="51">
        <v>0.45</v>
      </c>
      <c r="R224" s="51">
        <v>0.45</v>
      </c>
      <c r="S224" s="52">
        <v>6806.56</v>
      </c>
      <c r="T224" s="52">
        <v>8722.61</v>
      </c>
      <c r="U224" s="52">
        <v>9158.74</v>
      </c>
      <c r="V224" s="52" t="s">
        <v>31</v>
      </c>
      <c r="W224" s="51">
        <f t="shared" si="9"/>
        <v>6806.56</v>
      </c>
      <c r="X224" s="53"/>
      <c r="Y224" s="54">
        <f t="shared" si="8"/>
        <v>0</v>
      </c>
    </row>
    <row r="225" spans="1:25" ht="30" customHeight="1">
      <c r="A225" s="78">
        <v>7004410</v>
      </c>
      <c r="B225" s="78" t="s">
        <v>762</v>
      </c>
      <c r="C225" s="78" t="s">
        <v>655</v>
      </c>
      <c r="D225" s="78" t="s">
        <v>35</v>
      </c>
      <c r="E225" s="83"/>
      <c r="F225" s="71"/>
      <c r="G225" s="67" t="s">
        <v>74</v>
      </c>
      <c r="H225" s="78" t="s">
        <v>763</v>
      </c>
      <c r="I225" s="83"/>
      <c r="J225" s="84"/>
      <c r="K225" s="84"/>
      <c r="L225" s="84"/>
      <c r="M225" s="84"/>
      <c r="N225" s="84"/>
      <c r="O225" s="84"/>
      <c r="P225" s="84"/>
      <c r="Q225" s="84"/>
      <c r="R225" s="84"/>
      <c r="S225" s="85">
        <v>938.01</v>
      </c>
      <c r="T225" s="85">
        <v>1380.69</v>
      </c>
      <c r="U225" s="85">
        <v>1449.7245</v>
      </c>
      <c r="V225" s="85" t="s">
        <v>57</v>
      </c>
      <c r="W225" s="84">
        <f t="shared" si="9"/>
        <v>938.01</v>
      </c>
      <c r="X225" s="53"/>
      <c r="Y225" s="86">
        <f t="shared" si="8"/>
        <v>0</v>
      </c>
    </row>
    <row r="226" spans="1:25" ht="30" customHeight="1">
      <c r="A226" s="78">
        <v>7004370</v>
      </c>
      <c r="B226" s="78" t="s">
        <v>764</v>
      </c>
      <c r="C226" s="78" t="s">
        <v>655</v>
      </c>
      <c r="D226" s="78" t="s">
        <v>35</v>
      </c>
      <c r="E226" s="83"/>
      <c r="F226" s="71"/>
      <c r="G226" s="43"/>
      <c r="H226" s="78" t="s">
        <v>765</v>
      </c>
      <c r="I226" s="83"/>
      <c r="J226" s="84"/>
      <c r="K226" s="84"/>
      <c r="L226" s="84"/>
      <c r="M226" s="84"/>
      <c r="N226" s="84"/>
      <c r="O226" s="84"/>
      <c r="P226" s="84"/>
      <c r="Q226" s="84"/>
      <c r="R226" s="84"/>
      <c r="S226" s="85">
        <v>923.69</v>
      </c>
      <c r="T226" s="85">
        <v>1359.36</v>
      </c>
      <c r="U226" s="85">
        <v>1427.328</v>
      </c>
      <c r="V226" s="85" t="s">
        <v>31</v>
      </c>
      <c r="W226" s="84">
        <f t="shared" si="9"/>
        <v>923.69</v>
      </c>
      <c r="X226" s="53"/>
      <c r="Y226" s="86">
        <f t="shared" si="8"/>
        <v>0</v>
      </c>
    </row>
    <row r="227" spans="1:25" ht="30" customHeight="1">
      <c r="A227" s="78">
        <v>35907</v>
      </c>
      <c r="B227" s="78" t="s">
        <v>766</v>
      </c>
      <c r="C227" s="78" t="s">
        <v>655</v>
      </c>
      <c r="D227" s="78" t="s">
        <v>35</v>
      </c>
      <c r="E227" s="83"/>
      <c r="F227" s="71"/>
      <c r="G227" s="43"/>
      <c r="H227" s="78" t="s">
        <v>765</v>
      </c>
      <c r="I227" s="83"/>
      <c r="J227" s="84"/>
      <c r="K227" s="84"/>
      <c r="L227" s="84"/>
      <c r="M227" s="84"/>
      <c r="N227" s="84"/>
      <c r="O227" s="84"/>
      <c r="P227" s="84"/>
      <c r="Q227" s="84"/>
      <c r="R227" s="84"/>
      <c r="S227" s="85">
        <v>920.11</v>
      </c>
      <c r="T227" s="85">
        <v>1354.34</v>
      </c>
      <c r="U227" s="85">
        <v>1422.057</v>
      </c>
      <c r="V227" s="85" t="s">
        <v>31</v>
      </c>
      <c r="W227" s="84">
        <f t="shared" si="9"/>
        <v>920.11</v>
      </c>
      <c r="X227" s="53"/>
      <c r="Y227" s="86">
        <f t="shared" si="8"/>
        <v>0</v>
      </c>
    </row>
    <row r="228" spans="1:25" ht="30" customHeight="1">
      <c r="A228" s="78">
        <v>37827</v>
      </c>
      <c r="B228" s="78" t="s">
        <v>767</v>
      </c>
      <c r="C228" s="78" t="s">
        <v>655</v>
      </c>
      <c r="D228" s="78" t="s">
        <v>35</v>
      </c>
      <c r="E228" s="83"/>
      <c r="F228" s="71"/>
      <c r="G228" s="43"/>
      <c r="H228" s="78" t="s">
        <v>765</v>
      </c>
      <c r="I228" s="83"/>
      <c r="J228" s="84"/>
      <c r="K228" s="84"/>
      <c r="L228" s="84"/>
      <c r="M228" s="84"/>
      <c r="N228" s="84"/>
      <c r="O228" s="84"/>
      <c r="P228" s="84"/>
      <c r="Q228" s="84"/>
      <c r="R228" s="84"/>
      <c r="S228" s="85">
        <v>785.26</v>
      </c>
      <c r="T228" s="85">
        <v>1155.49</v>
      </c>
      <c r="U228" s="85">
        <v>1213.2645</v>
      </c>
      <c r="V228" s="85" t="s">
        <v>31</v>
      </c>
      <c r="W228" s="84">
        <f t="shared" si="9"/>
        <v>785.26</v>
      </c>
      <c r="X228" s="53"/>
      <c r="Y228" s="86">
        <f t="shared" si="8"/>
        <v>0</v>
      </c>
    </row>
    <row r="229" spans="1:25" ht="31.5" customHeight="1">
      <c r="A229" s="49">
        <v>8094550</v>
      </c>
      <c r="B229" s="49" t="s">
        <v>768</v>
      </c>
      <c r="C229" s="49" t="s">
        <v>562</v>
      </c>
      <c r="D229" s="49" t="s">
        <v>38</v>
      </c>
      <c r="E229" s="49" t="s">
        <v>769</v>
      </c>
      <c r="F229" s="71"/>
      <c r="G229" s="43"/>
      <c r="H229" s="49" t="s">
        <v>770</v>
      </c>
      <c r="I229" s="49" t="s">
        <v>761</v>
      </c>
      <c r="J229" s="51">
        <v>23</v>
      </c>
      <c r="K229" s="51" t="s">
        <v>771</v>
      </c>
      <c r="L229" s="51" t="s">
        <v>751</v>
      </c>
      <c r="M229" s="51">
        <v>200</v>
      </c>
      <c r="N229" s="51">
        <v>1.05</v>
      </c>
      <c r="O229" s="51" t="s">
        <v>45</v>
      </c>
      <c r="P229" s="51" t="s">
        <v>45</v>
      </c>
      <c r="Q229" s="51">
        <v>0.45</v>
      </c>
      <c r="R229" s="51">
        <v>0.45</v>
      </c>
      <c r="S229" s="52">
        <v>7087.01</v>
      </c>
      <c r="T229" s="52">
        <v>9082.05</v>
      </c>
      <c r="U229" s="52">
        <v>9536.15</v>
      </c>
      <c r="V229" s="52" t="s">
        <v>31</v>
      </c>
      <c r="W229" s="51">
        <f t="shared" si="9"/>
        <v>7087.01</v>
      </c>
      <c r="X229" s="53"/>
      <c r="Y229" s="54">
        <f t="shared" si="8"/>
        <v>0</v>
      </c>
    </row>
    <row r="230" spans="1:25" ht="31.5" customHeight="1">
      <c r="A230" s="55">
        <v>8094560</v>
      </c>
      <c r="B230" s="55" t="s">
        <v>772</v>
      </c>
      <c r="C230" s="55" t="s">
        <v>562</v>
      </c>
      <c r="D230" s="55" t="s">
        <v>38</v>
      </c>
      <c r="E230" s="55" t="s">
        <v>773</v>
      </c>
      <c r="F230" s="71"/>
      <c r="G230" s="35" t="s">
        <v>27</v>
      </c>
      <c r="H230" s="55" t="s">
        <v>770</v>
      </c>
      <c r="I230" s="55" t="s">
        <v>774</v>
      </c>
      <c r="J230" s="56">
        <v>23</v>
      </c>
      <c r="K230" s="56" t="s">
        <v>771</v>
      </c>
      <c r="L230" s="56" t="s">
        <v>751</v>
      </c>
      <c r="M230" s="56">
        <v>200</v>
      </c>
      <c r="N230" s="56">
        <v>1.15</v>
      </c>
      <c r="O230" s="56" t="s">
        <v>45</v>
      </c>
      <c r="P230" s="56" t="s">
        <v>45</v>
      </c>
      <c r="Q230" s="56">
        <v>0.5</v>
      </c>
      <c r="R230" s="56">
        <v>0.5</v>
      </c>
      <c r="S230" s="58">
        <v>11045.51</v>
      </c>
      <c r="T230" s="58">
        <v>14155.02</v>
      </c>
      <c r="U230" s="58">
        <v>14862.77</v>
      </c>
      <c r="V230" s="58" t="s">
        <v>31</v>
      </c>
      <c r="W230" s="56">
        <f t="shared" si="9"/>
        <v>11045.51</v>
      </c>
      <c r="X230" s="39"/>
      <c r="Y230" s="59">
        <f t="shared" si="8"/>
        <v>0</v>
      </c>
    </row>
    <row r="231" spans="1:25" ht="30" customHeight="1">
      <c r="A231" s="29" t="s">
        <v>775</v>
      </c>
      <c r="B231" s="29" t="s">
        <v>9</v>
      </c>
      <c r="C231" s="29" t="s">
        <v>549</v>
      </c>
      <c r="D231" s="29"/>
      <c r="E231" s="29" t="s">
        <v>11</v>
      </c>
      <c r="F231" s="31" t="s">
        <v>549</v>
      </c>
      <c r="G231" s="29" t="s">
        <v>776</v>
      </c>
      <c r="H231" s="29" t="s">
        <v>777</v>
      </c>
      <c r="I231" s="29" t="s">
        <v>778</v>
      </c>
      <c r="J231" s="29" t="s">
        <v>621</v>
      </c>
      <c r="K231" s="29" t="s">
        <v>779</v>
      </c>
      <c r="L231" s="29" t="s">
        <v>780</v>
      </c>
      <c r="M231" s="29" t="s">
        <v>781</v>
      </c>
      <c r="N231" s="29"/>
      <c r="O231" s="29"/>
      <c r="P231" s="29"/>
      <c r="Q231" s="29"/>
      <c r="R231" s="29"/>
      <c r="S231" s="32"/>
      <c r="T231" s="32"/>
      <c r="U231" s="32"/>
      <c r="V231" s="32"/>
      <c r="W231" s="29"/>
      <c r="X231" s="29"/>
      <c r="Y231" s="29"/>
    </row>
    <row r="232" spans="1:25" ht="30" customHeight="1">
      <c r="A232" s="41">
        <v>30404</v>
      </c>
      <c r="B232" s="41" t="s">
        <v>782</v>
      </c>
      <c r="C232" s="41" t="s">
        <v>591</v>
      </c>
      <c r="D232" s="41" t="s">
        <v>38</v>
      </c>
      <c r="E232" s="41" t="s">
        <v>783</v>
      </c>
      <c r="F232" s="42" t="s">
        <v>668</v>
      </c>
      <c r="G232" s="43"/>
      <c r="H232" s="41" t="s">
        <v>784</v>
      </c>
      <c r="I232" s="45">
        <v>10</v>
      </c>
      <c r="J232" s="45">
        <v>23</v>
      </c>
      <c r="K232" s="45" t="s">
        <v>57</v>
      </c>
      <c r="L232" s="45" t="s">
        <v>785</v>
      </c>
      <c r="M232" s="45">
        <v>10000</v>
      </c>
      <c r="N232" s="45"/>
      <c r="O232" s="45"/>
      <c r="P232" s="45"/>
      <c r="Q232" s="45"/>
      <c r="R232" s="45"/>
      <c r="S232" s="46">
        <v>254.79</v>
      </c>
      <c r="T232" s="46">
        <v>342.51</v>
      </c>
      <c r="U232" s="46">
        <v>359.6355</v>
      </c>
      <c r="V232" s="46" t="s">
        <v>31</v>
      </c>
      <c r="W232" s="45">
        <f t="shared" si="9"/>
        <v>254.79</v>
      </c>
      <c r="X232" s="73"/>
      <c r="Y232" s="74">
        <f t="shared" si="8"/>
        <v>0</v>
      </c>
    </row>
    <row r="233" spans="1:25" ht="30" customHeight="1">
      <c r="A233" s="33">
        <v>30414</v>
      </c>
      <c r="B233" s="33" t="s">
        <v>786</v>
      </c>
      <c r="C233" s="33" t="s">
        <v>591</v>
      </c>
      <c r="D233" s="33" t="s">
        <v>38</v>
      </c>
      <c r="E233" s="33" t="s">
        <v>787</v>
      </c>
      <c r="F233" s="34" t="s">
        <v>668</v>
      </c>
      <c r="G233" s="43"/>
      <c r="H233" s="33" t="s">
        <v>788</v>
      </c>
      <c r="I233" s="37">
        <v>12</v>
      </c>
      <c r="J233" s="37">
        <v>23</v>
      </c>
      <c r="K233" s="37" t="s">
        <v>57</v>
      </c>
      <c r="L233" s="37" t="s">
        <v>785</v>
      </c>
      <c r="M233" s="37">
        <v>10000</v>
      </c>
      <c r="N233" s="37"/>
      <c r="O233" s="37"/>
      <c r="P233" s="37"/>
      <c r="Q233" s="37"/>
      <c r="R233" s="37"/>
      <c r="S233" s="65">
        <v>267.32</v>
      </c>
      <c r="T233" s="65">
        <v>342.51</v>
      </c>
      <c r="U233" s="65">
        <v>359.6355</v>
      </c>
      <c r="V233" s="65" t="s">
        <v>31</v>
      </c>
      <c r="W233" s="37">
        <f t="shared" si="9"/>
        <v>267.32</v>
      </c>
      <c r="X233" s="76"/>
      <c r="Y233" s="77">
        <f t="shared" si="8"/>
        <v>0</v>
      </c>
    </row>
    <row r="234" spans="1:25" ht="30" customHeight="1">
      <c r="A234" s="41">
        <v>30415</v>
      </c>
      <c r="B234" s="41" t="s">
        <v>789</v>
      </c>
      <c r="C234" s="41" t="s">
        <v>591</v>
      </c>
      <c r="D234" s="41" t="s">
        <v>38</v>
      </c>
      <c r="E234" s="41" t="s">
        <v>790</v>
      </c>
      <c r="F234" s="42" t="s">
        <v>668</v>
      </c>
      <c r="G234" s="43"/>
      <c r="H234" s="41" t="s">
        <v>791</v>
      </c>
      <c r="I234" s="45">
        <v>15</v>
      </c>
      <c r="J234" s="45">
        <v>23</v>
      </c>
      <c r="K234" s="45" t="s">
        <v>57</v>
      </c>
      <c r="L234" s="45" t="s">
        <v>785</v>
      </c>
      <c r="M234" s="45">
        <v>10000</v>
      </c>
      <c r="N234" s="45"/>
      <c r="O234" s="45"/>
      <c r="P234" s="45"/>
      <c r="Q234" s="45"/>
      <c r="R234" s="45"/>
      <c r="S234" s="46">
        <v>292.38</v>
      </c>
      <c r="T234" s="46">
        <v>374.5</v>
      </c>
      <c r="U234" s="46">
        <v>393.23</v>
      </c>
      <c r="V234" s="46" t="s">
        <v>31</v>
      </c>
      <c r="W234" s="45">
        <f t="shared" si="9"/>
        <v>292.38</v>
      </c>
      <c r="X234" s="73"/>
      <c r="Y234" s="74">
        <f t="shared" si="8"/>
        <v>0</v>
      </c>
    </row>
    <row r="235" spans="1:25" ht="30" customHeight="1">
      <c r="A235" s="33">
        <v>30416</v>
      </c>
      <c r="B235" s="33" t="s">
        <v>792</v>
      </c>
      <c r="C235" s="33" t="s">
        <v>591</v>
      </c>
      <c r="D235" s="33" t="s">
        <v>38</v>
      </c>
      <c r="E235" s="33" t="s">
        <v>793</v>
      </c>
      <c r="F235" s="34" t="s">
        <v>668</v>
      </c>
      <c r="G235" s="67" t="s">
        <v>74</v>
      </c>
      <c r="H235" s="33" t="s">
        <v>794</v>
      </c>
      <c r="I235" s="37">
        <v>18</v>
      </c>
      <c r="J235" s="37">
        <v>23</v>
      </c>
      <c r="K235" s="37" t="s">
        <v>57</v>
      </c>
      <c r="L235" s="37" t="s">
        <v>785</v>
      </c>
      <c r="M235" s="37">
        <v>10000</v>
      </c>
      <c r="N235" s="37"/>
      <c r="O235" s="37"/>
      <c r="P235" s="37"/>
      <c r="Q235" s="37"/>
      <c r="R235" s="37"/>
      <c r="S235" s="65">
        <v>312.67</v>
      </c>
      <c r="T235" s="65">
        <v>400.84</v>
      </c>
      <c r="U235" s="65">
        <v>420.88</v>
      </c>
      <c r="V235" s="65" t="s">
        <v>31</v>
      </c>
      <c r="W235" s="37">
        <f t="shared" si="9"/>
        <v>312.67</v>
      </c>
      <c r="X235" s="76"/>
      <c r="Y235" s="77">
        <f t="shared" si="8"/>
        <v>0</v>
      </c>
    </row>
    <row r="236" spans="1:25" ht="30" customHeight="1">
      <c r="A236" s="41">
        <v>30417</v>
      </c>
      <c r="B236" s="41" t="s">
        <v>795</v>
      </c>
      <c r="C236" s="41" t="s">
        <v>591</v>
      </c>
      <c r="D236" s="41" t="s">
        <v>38</v>
      </c>
      <c r="E236" s="41" t="s">
        <v>796</v>
      </c>
      <c r="F236" s="42" t="s">
        <v>668</v>
      </c>
      <c r="G236" s="43"/>
      <c r="H236" s="41" t="s">
        <v>794</v>
      </c>
      <c r="I236" s="45">
        <v>20</v>
      </c>
      <c r="J236" s="45">
        <v>23</v>
      </c>
      <c r="K236" s="45" t="s">
        <v>57</v>
      </c>
      <c r="L236" s="45" t="s">
        <v>785</v>
      </c>
      <c r="M236" s="45">
        <v>10000</v>
      </c>
      <c r="N236" s="45"/>
      <c r="O236" s="45"/>
      <c r="P236" s="45"/>
      <c r="Q236" s="45"/>
      <c r="R236" s="45"/>
      <c r="S236" s="46">
        <v>358.02</v>
      </c>
      <c r="T236" s="46">
        <v>458.56</v>
      </c>
      <c r="U236" s="46">
        <v>481.49</v>
      </c>
      <c r="V236" s="46" t="s">
        <v>57</v>
      </c>
      <c r="W236" s="45">
        <f t="shared" si="9"/>
        <v>358.02</v>
      </c>
      <c r="X236" s="73"/>
      <c r="Y236" s="74">
        <f t="shared" si="8"/>
        <v>0</v>
      </c>
    </row>
    <row r="237" spans="1:25" ht="30" customHeight="1">
      <c r="A237" s="33">
        <v>3858550</v>
      </c>
      <c r="B237" s="33" t="s">
        <v>797</v>
      </c>
      <c r="C237" s="33" t="s">
        <v>591</v>
      </c>
      <c r="D237" s="33" t="s">
        <v>38</v>
      </c>
      <c r="E237" s="33" t="s">
        <v>798</v>
      </c>
      <c r="F237" s="34" t="s">
        <v>668</v>
      </c>
      <c r="G237" s="43"/>
      <c r="H237" s="33" t="s">
        <v>788</v>
      </c>
      <c r="I237" s="37">
        <v>12</v>
      </c>
      <c r="J237" s="37">
        <v>23</v>
      </c>
      <c r="K237" s="37" t="s">
        <v>57</v>
      </c>
      <c r="L237" s="37" t="s">
        <v>785</v>
      </c>
      <c r="M237" s="37">
        <v>20000</v>
      </c>
      <c r="N237" s="37"/>
      <c r="O237" s="37"/>
      <c r="P237" s="37"/>
      <c r="Q237" s="37"/>
      <c r="R237" s="37"/>
      <c r="S237" s="65">
        <v>420</v>
      </c>
      <c r="T237" s="65">
        <v>600</v>
      </c>
      <c r="U237" s="65">
        <v>630</v>
      </c>
      <c r="V237" s="65" t="s">
        <v>57</v>
      </c>
      <c r="W237" s="37">
        <f t="shared" si="9"/>
        <v>420</v>
      </c>
      <c r="X237" s="76"/>
      <c r="Y237" s="77">
        <f t="shared" si="8"/>
        <v>0</v>
      </c>
    </row>
    <row r="238" spans="1:25" ht="30" customHeight="1">
      <c r="A238" s="41">
        <v>3858610</v>
      </c>
      <c r="B238" s="41" t="s">
        <v>799</v>
      </c>
      <c r="C238" s="41" t="s">
        <v>591</v>
      </c>
      <c r="D238" s="41" t="s">
        <v>38</v>
      </c>
      <c r="E238" s="41" t="s">
        <v>800</v>
      </c>
      <c r="F238" s="42" t="s">
        <v>668</v>
      </c>
      <c r="G238" s="43"/>
      <c r="H238" s="41" t="s">
        <v>794</v>
      </c>
      <c r="I238" s="45">
        <v>17</v>
      </c>
      <c r="J238" s="45">
        <v>23</v>
      </c>
      <c r="K238" s="45" t="s">
        <v>57</v>
      </c>
      <c r="L238" s="45" t="s">
        <v>785</v>
      </c>
      <c r="M238" s="45">
        <v>20000</v>
      </c>
      <c r="N238" s="45"/>
      <c r="O238" s="45"/>
      <c r="P238" s="45"/>
      <c r="Q238" s="45"/>
      <c r="R238" s="45"/>
      <c r="S238" s="46">
        <v>520</v>
      </c>
      <c r="T238" s="46">
        <v>750</v>
      </c>
      <c r="U238" s="46">
        <v>787.5</v>
      </c>
      <c r="V238" s="46" t="s">
        <v>57</v>
      </c>
      <c r="W238" s="45">
        <f t="shared" si="9"/>
        <v>520</v>
      </c>
      <c r="X238" s="73"/>
      <c r="Y238" s="74">
        <f t="shared" si="8"/>
        <v>0</v>
      </c>
    </row>
    <row r="239" spans="1:25" ht="30" customHeight="1">
      <c r="A239" s="33">
        <v>3859970</v>
      </c>
      <c r="B239" s="33" t="s">
        <v>801</v>
      </c>
      <c r="C239" s="33" t="s">
        <v>591</v>
      </c>
      <c r="D239" s="33" t="s">
        <v>38</v>
      </c>
      <c r="E239" s="33" t="s">
        <v>802</v>
      </c>
      <c r="F239" s="34" t="s">
        <v>668</v>
      </c>
      <c r="G239" s="43"/>
      <c r="H239" s="33" t="s">
        <v>794</v>
      </c>
      <c r="I239" s="37">
        <v>22</v>
      </c>
      <c r="J239" s="37">
        <v>23</v>
      </c>
      <c r="K239" s="37" t="s">
        <v>57</v>
      </c>
      <c r="L239" s="37" t="s">
        <v>785</v>
      </c>
      <c r="M239" s="37">
        <v>10000</v>
      </c>
      <c r="N239" s="37"/>
      <c r="O239" s="37"/>
      <c r="P239" s="37"/>
      <c r="Q239" s="37"/>
      <c r="R239" s="37"/>
      <c r="S239" s="65">
        <v>773.7</v>
      </c>
      <c r="T239" s="65">
        <v>1006</v>
      </c>
      <c r="U239" s="65">
        <v>1056.3</v>
      </c>
      <c r="V239" s="65" t="s">
        <v>57</v>
      </c>
      <c r="W239" s="37">
        <f t="shared" si="9"/>
        <v>773.7</v>
      </c>
      <c r="X239" s="76"/>
      <c r="Y239" s="77">
        <f t="shared" si="8"/>
        <v>0</v>
      </c>
    </row>
    <row r="240" spans="1:25" ht="30" customHeight="1">
      <c r="A240" s="41">
        <v>30418</v>
      </c>
      <c r="B240" s="41" t="s">
        <v>803</v>
      </c>
      <c r="C240" s="41" t="s">
        <v>591</v>
      </c>
      <c r="D240" s="41" t="s">
        <v>38</v>
      </c>
      <c r="E240" s="41" t="s">
        <v>804</v>
      </c>
      <c r="F240" s="42" t="s">
        <v>668</v>
      </c>
      <c r="G240" s="67" t="s">
        <v>74</v>
      </c>
      <c r="H240" s="41" t="s">
        <v>794</v>
      </c>
      <c r="I240" s="45">
        <v>21</v>
      </c>
      <c r="J240" s="45">
        <v>23</v>
      </c>
      <c r="K240" s="45" t="s">
        <v>57</v>
      </c>
      <c r="L240" s="45" t="s">
        <v>785</v>
      </c>
      <c r="M240" s="45">
        <v>10000</v>
      </c>
      <c r="N240" s="45"/>
      <c r="O240" s="45"/>
      <c r="P240" s="45"/>
      <c r="Q240" s="45"/>
      <c r="R240" s="45"/>
      <c r="S240" s="46">
        <v>374.13</v>
      </c>
      <c r="T240" s="46">
        <v>479.88</v>
      </c>
      <c r="U240" s="46">
        <v>503.874</v>
      </c>
      <c r="V240" s="46" t="s">
        <v>31</v>
      </c>
      <c r="W240" s="45">
        <f t="shared" si="9"/>
        <v>374.13</v>
      </c>
      <c r="X240" s="73"/>
      <c r="Y240" s="74">
        <f t="shared" si="8"/>
        <v>0</v>
      </c>
    </row>
    <row r="241" spans="1:25" ht="30" customHeight="1">
      <c r="A241" s="33">
        <v>30420</v>
      </c>
      <c r="B241" s="33" t="s">
        <v>805</v>
      </c>
      <c r="C241" s="33" t="s">
        <v>591</v>
      </c>
      <c r="D241" s="33" t="s">
        <v>38</v>
      </c>
      <c r="E241" s="33" t="s">
        <v>806</v>
      </c>
      <c r="F241" s="34" t="s">
        <v>668</v>
      </c>
      <c r="G241" s="67" t="s">
        <v>74</v>
      </c>
      <c r="H241" s="33" t="s">
        <v>807</v>
      </c>
      <c r="I241" s="37">
        <v>25</v>
      </c>
      <c r="J241" s="37">
        <v>23</v>
      </c>
      <c r="K241" s="37" t="s">
        <v>57</v>
      </c>
      <c r="L241" s="37" t="s">
        <v>785</v>
      </c>
      <c r="M241" s="37">
        <v>10000</v>
      </c>
      <c r="N241" s="37"/>
      <c r="O241" s="37"/>
      <c r="P241" s="37"/>
      <c r="Q241" s="37"/>
      <c r="R241" s="37"/>
      <c r="S241" s="65">
        <v>404.56</v>
      </c>
      <c r="T241" s="65">
        <v>518.78</v>
      </c>
      <c r="U241" s="65">
        <v>544.72</v>
      </c>
      <c r="V241" s="65" t="s">
        <v>57</v>
      </c>
      <c r="W241" s="37">
        <f t="shared" si="9"/>
        <v>404.56</v>
      </c>
      <c r="X241" s="76"/>
      <c r="Y241" s="77">
        <f t="shared" si="8"/>
        <v>0</v>
      </c>
    </row>
    <row r="242" spans="1:25" ht="30" customHeight="1">
      <c r="A242" s="41">
        <v>30421</v>
      </c>
      <c r="B242" s="41" t="s">
        <v>808</v>
      </c>
      <c r="C242" s="41" t="s">
        <v>591</v>
      </c>
      <c r="D242" s="41" t="s">
        <v>38</v>
      </c>
      <c r="E242" s="41" t="s">
        <v>809</v>
      </c>
      <c r="F242" s="42" t="s">
        <v>668</v>
      </c>
      <c r="G242" s="67" t="s">
        <v>74</v>
      </c>
      <c r="H242" s="41" t="s">
        <v>807</v>
      </c>
      <c r="I242" s="45">
        <v>30</v>
      </c>
      <c r="J242" s="45">
        <v>23</v>
      </c>
      <c r="K242" s="45" t="s">
        <v>57</v>
      </c>
      <c r="L242" s="45" t="s">
        <v>785</v>
      </c>
      <c r="M242" s="45">
        <v>10000</v>
      </c>
      <c r="N242" s="45"/>
      <c r="O242" s="45"/>
      <c r="P242" s="45"/>
      <c r="Q242" s="45"/>
      <c r="R242" s="45"/>
      <c r="S242" s="46">
        <v>485.71</v>
      </c>
      <c r="T242" s="46">
        <v>622.28</v>
      </c>
      <c r="U242" s="46">
        <v>653.39</v>
      </c>
      <c r="V242" s="46" t="s">
        <v>57</v>
      </c>
      <c r="W242" s="45">
        <f t="shared" si="9"/>
        <v>485.71</v>
      </c>
      <c r="X242" s="73"/>
      <c r="Y242" s="74">
        <f t="shared" si="8"/>
        <v>0</v>
      </c>
    </row>
    <row r="243" spans="1:25" ht="30" customHeight="1">
      <c r="A243" s="29" t="s">
        <v>810</v>
      </c>
      <c r="B243" s="29" t="s">
        <v>9</v>
      </c>
      <c r="C243" s="29" t="s">
        <v>549</v>
      </c>
      <c r="D243" s="29"/>
      <c r="E243" s="30" t="s">
        <v>11</v>
      </c>
      <c r="F243" s="31" t="s">
        <v>12</v>
      </c>
      <c r="G243" s="29" t="s">
        <v>811</v>
      </c>
      <c r="H243" s="29" t="s">
        <v>591</v>
      </c>
      <c r="I243" s="29" t="s">
        <v>812</v>
      </c>
      <c r="J243" s="29" t="s">
        <v>813</v>
      </c>
      <c r="K243" s="29" t="s">
        <v>814</v>
      </c>
      <c r="L243" s="29" t="s">
        <v>815</v>
      </c>
      <c r="M243" s="29" t="s">
        <v>816</v>
      </c>
      <c r="N243" s="29" t="s">
        <v>817</v>
      </c>
      <c r="O243" s="29" t="s">
        <v>818</v>
      </c>
      <c r="P243" s="29" t="s">
        <v>819</v>
      </c>
      <c r="Q243" s="29" t="s">
        <v>820</v>
      </c>
      <c r="R243" s="29" t="s">
        <v>820</v>
      </c>
      <c r="S243" s="32"/>
      <c r="T243" s="32"/>
      <c r="U243" s="32"/>
      <c r="V243" s="32"/>
      <c r="W243" s="29"/>
      <c r="X243" s="29"/>
      <c r="Y243" s="29"/>
    </row>
    <row r="244" spans="1:25" ht="31.5" customHeight="1">
      <c r="A244" s="41">
        <v>7298</v>
      </c>
      <c r="B244" s="41" t="s">
        <v>821</v>
      </c>
      <c r="C244" s="41" t="s">
        <v>562</v>
      </c>
      <c r="D244" s="41" t="s">
        <v>35</v>
      </c>
      <c r="E244" s="41" t="s">
        <v>822</v>
      </c>
      <c r="F244" s="71"/>
      <c r="G244" s="35" t="s">
        <v>27</v>
      </c>
      <c r="H244" s="41" t="s">
        <v>713</v>
      </c>
      <c r="I244" s="41" t="s">
        <v>823</v>
      </c>
      <c r="J244" s="44">
        <v>16</v>
      </c>
      <c r="K244" s="44">
        <v>10.8</v>
      </c>
      <c r="L244" s="44" t="s">
        <v>824</v>
      </c>
      <c r="M244" s="44">
        <v>100</v>
      </c>
      <c r="N244" s="44">
        <v>2.65</v>
      </c>
      <c r="O244" s="44" t="s">
        <v>54</v>
      </c>
      <c r="P244" s="44" t="s">
        <v>54</v>
      </c>
      <c r="Q244" s="44">
        <v>2.7</v>
      </c>
      <c r="R244" s="44">
        <v>2.7</v>
      </c>
      <c r="S244" s="46">
        <v>15476.01</v>
      </c>
      <c r="T244" s="46">
        <v>19832.72</v>
      </c>
      <c r="U244" s="46">
        <v>20824.36</v>
      </c>
      <c r="V244" s="46" t="s">
        <v>31</v>
      </c>
      <c r="W244" s="44">
        <f t="shared" si="9"/>
        <v>15476.01</v>
      </c>
      <c r="X244" s="47"/>
      <c r="Y244" s="48">
        <f t="shared" si="8"/>
        <v>0</v>
      </c>
    </row>
    <row r="245" spans="1:25" ht="30" customHeight="1">
      <c r="A245" s="78">
        <v>80790</v>
      </c>
      <c r="B245" s="78" t="s">
        <v>825</v>
      </c>
      <c r="C245" s="78" t="s">
        <v>655</v>
      </c>
      <c r="D245" s="78" t="s">
        <v>35</v>
      </c>
      <c r="E245" s="83"/>
      <c r="F245" s="71"/>
      <c r="G245" s="43"/>
      <c r="H245" s="78" t="s">
        <v>826</v>
      </c>
      <c r="I245" s="83"/>
      <c r="J245" s="84"/>
      <c r="K245" s="84"/>
      <c r="L245" s="84"/>
      <c r="M245" s="84"/>
      <c r="N245" s="84"/>
      <c r="O245" s="84"/>
      <c r="P245" s="84"/>
      <c r="Q245" s="84"/>
      <c r="R245" s="84"/>
      <c r="S245" s="85">
        <v>1868.86</v>
      </c>
      <c r="T245" s="85">
        <v>2750.71</v>
      </c>
      <c r="U245" s="85">
        <v>2888.2455</v>
      </c>
      <c r="V245" s="85" t="s">
        <v>31</v>
      </c>
      <c r="W245" s="84">
        <f t="shared" si="9"/>
        <v>1868.86</v>
      </c>
      <c r="X245" s="53"/>
      <c r="Y245" s="86">
        <f t="shared" si="8"/>
        <v>0</v>
      </c>
    </row>
    <row r="246" spans="1:25" ht="31.5" customHeight="1">
      <c r="A246" s="49">
        <v>39980</v>
      </c>
      <c r="B246" s="49" t="s">
        <v>827</v>
      </c>
      <c r="C246" s="49" t="s">
        <v>562</v>
      </c>
      <c r="D246" s="49" t="s">
        <v>35</v>
      </c>
      <c r="E246" s="49" t="s">
        <v>828</v>
      </c>
      <c r="F246" s="71"/>
      <c r="G246" s="43"/>
      <c r="H246" s="49" t="s">
        <v>713</v>
      </c>
      <c r="I246" s="49" t="s">
        <v>829</v>
      </c>
      <c r="J246" s="51">
        <v>16</v>
      </c>
      <c r="K246" s="51">
        <v>26.5</v>
      </c>
      <c r="L246" s="51" t="s">
        <v>824</v>
      </c>
      <c r="M246" s="51">
        <v>140</v>
      </c>
      <c r="N246" s="51">
        <v>2.5</v>
      </c>
      <c r="O246" s="51" t="s">
        <v>54</v>
      </c>
      <c r="P246" s="51" t="s">
        <v>54</v>
      </c>
      <c r="Q246" s="51">
        <v>2.7</v>
      </c>
      <c r="R246" s="51">
        <v>2.7</v>
      </c>
      <c r="S246" s="52">
        <v>12123.15</v>
      </c>
      <c r="T246" s="52">
        <v>15535.71</v>
      </c>
      <c r="U246" s="52">
        <v>16312.5</v>
      </c>
      <c r="V246" s="52" t="s">
        <v>31</v>
      </c>
      <c r="W246" s="51">
        <f t="shared" si="9"/>
        <v>12123.15</v>
      </c>
      <c r="X246" s="53"/>
      <c r="Y246" s="54">
        <f t="shared" si="8"/>
        <v>0</v>
      </c>
    </row>
    <row r="247" spans="1:25" ht="31.5" customHeight="1">
      <c r="A247" s="55">
        <v>7377</v>
      </c>
      <c r="B247" s="55" t="s">
        <v>830</v>
      </c>
      <c r="C247" s="55" t="s">
        <v>562</v>
      </c>
      <c r="D247" s="55" t="s">
        <v>35</v>
      </c>
      <c r="E247" s="55" t="s">
        <v>831</v>
      </c>
      <c r="F247" s="71"/>
      <c r="G247" s="35" t="s">
        <v>27</v>
      </c>
      <c r="H247" s="55" t="s">
        <v>713</v>
      </c>
      <c r="I247" s="55" t="s">
        <v>832</v>
      </c>
      <c r="J247" s="56">
        <v>18</v>
      </c>
      <c r="K247" s="56">
        <v>5.8</v>
      </c>
      <c r="L247" s="56" t="s">
        <v>653</v>
      </c>
      <c r="M247" s="56">
        <v>100</v>
      </c>
      <c r="N247" s="56">
        <v>1.2</v>
      </c>
      <c r="O247" s="56" t="s">
        <v>54</v>
      </c>
      <c r="P247" s="56" t="s">
        <v>54</v>
      </c>
      <c r="Q247" s="56">
        <v>1</v>
      </c>
      <c r="R247" s="56">
        <v>1</v>
      </c>
      <c r="S247" s="58">
        <v>5361.95</v>
      </c>
      <c r="T247" s="58">
        <v>6871.44</v>
      </c>
      <c r="U247" s="58">
        <v>7215.01</v>
      </c>
      <c r="V247" s="58" t="s">
        <v>31</v>
      </c>
      <c r="W247" s="56">
        <f t="shared" si="9"/>
        <v>5361.95</v>
      </c>
      <c r="X247" s="39"/>
      <c r="Y247" s="59">
        <f t="shared" si="8"/>
        <v>0</v>
      </c>
    </row>
    <row r="248" spans="1:25" ht="30" customHeight="1">
      <c r="A248" s="78">
        <v>36025</v>
      </c>
      <c r="B248" s="78" t="s">
        <v>833</v>
      </c>
      <c r="C248" s="78" t="s">
        <v>655</v>
      </c>
      <c r="D248" s="78" t="s">
        <v>35</v>
      </c>
      <c r="E248" s="83"/>
      <c r="F248" s="71"/>
      <c r="G248" s="43"/>
      <c r="H248" s="78" t="s">
        <v>834</v>
      </c>
      <c r="I248" s="83"/>
      <c r="J248" s="84"/>
      <c r="K248" s="84"/>
      <c r="L248" s="84"/>
      <c r="M248" s="84"/>
      <c r="N248" s="84"/>
      <c r="O248" s="84"/>
      <c r="P248" s="84"/>
      <c r="Q248" s="84"/>
      <c r="R248" s="84"/>
      <c r="S248" s="85">
        <v>410.53</v>
      </c>
      <c r="T248" s="85">
        <v>604.09</v>
      </c>
      <c r="U248" s="85">
        <v>634.2945000000001</v>
      </c>
      <c r="V248" s="85" t="s">
        <v>31</v>
      </c>
      <c r="W248" s="84">
        <f t="shared" si="9"/>
        <v>410.53</v>
      </c>
      <c r="X248" s="53"/>
      <c r="Y248" s="86">
        <f t="shared" si="8"/>
        <v>0</v>
      </c>
    </row>
    <row r="249" spans="1:25" ht="31.5" customHeight="1">
      <c r="A249" s="49">
        <v>7378</v>
      </c>
      <c r="B249" s="49" t="s">
        <v>835</v>
      </c>
      <c r="C249" s="49" t="s">
        <v>562</v>
      </c>
      <c r="D249" s="49" t="s">
        <v>35</v>
      </c>
      <c r="E249" s="49" t="s">
        <v>836</v>
      </c>
      <c r="F249" s="71"/>
      <c r="G249" s="35" t="s">
        <v>27</v>
      </c>
      <c r="H249" s="49" t="s">
        <v>713</v>
      </c>
      <c r="I249" s="49" t="s">
        <v>829</v>
      </c>
      <c r="J249" s="51">
        <v>18</v>
      </c>
      <c r="K249" s="51">
        <v>5.8</v>
      </c>
      <c r="L249" s="51" t="s">
        <v>653</v>
      </c>
      <c r="M249" s="51">
        <v>100</v>
      </c>
      <c r="N249" s="51">
        <v>2.2</v>
      </c>
      <c r="O249" s="51" t="s">
        <v>54</v>
      </c>
      <c r="P249" s="51" t="s">
        <v>54</v>
      </c>
      <c r="Q249" s="51">
        <v>1.4</v>
      </c>
      <c r="R249" s="51">
        <v>1.4</v>
      </c>
      <c r="S249" s="52">
        <v>8856.22</v>
      </c>
      <c r="T249" s="52">
        <v>11349.11</v>
      </c>
      <c r="U249" s="52">
        <v>11916.57</v>
      </c>
      <c r="V249" s="52" t="s">
        <v>31</v>
      </c>
      <c r="W249" s="51">
        <f t="shared" si="9"/>
        <v>8856.22</v>
      </c>
      <c r="X249" s="53"/>
      <c r="Y249" s="54">
        <f t="shared" si="8"/>
        <v>0</v>
      </c>
    </row>
    <row r="250" spans="1:25" ht="30" customHeight="1">
      <c r="A250" s="78">
        <v>36520</v>
      </c>
      <c r="B250" s="78" t="s">
        <v>837</v>
      </c>
      <c r="C250" s="78" t="s">
        <v>655</v>
      </c>
      <c r="D250" s="78" t="s">
        <v>35</v>
      </c>
      <c r="E250" s="83"/>
      <c r="F250" s="71"/>
      <c r="G250" s="43"/>
      <c r="H250" s="78" t="s">
        <v>838</v>
      </c>
      <c r="I250" s="83"/>
      <c r="J250" s="84"/>
      <c r="K250" s="84"/>
      <c r="L250" s="84"/>
      <c r="M250" s="84"/>
      <c r="N250" s="84"/>
      <c r="O250" s="84"/>
      <c r="P250" s="84"/>
      <c r="Q250" s="84"/>
      <c r="R250" s="84"/>
      <c r="S250" s="85">
        <v>1644.51</v>
      </c>
      <c r="T250" s="85">
        <v>2420.12</v>
      </c>
      <c r="U250" s="85">
        <v>2541.126</v>
      </c>
      <c r="V250" s="85" t="s">
        <v>31</v>
      </c>
      <c r="W250" s="84">
        <f t="shared" si="9"/>
        <v>1644.51</v>
      </c>
      <c r="X250" s="53"/>
      <c r="Y250" s="86">
        <f t="shared" si="8"/>
        <v>0</v>
      </c>
    </row>
    <row r="251" spans="1:25" ht="30" customHeight="1">
      <c r="A251" s="29" t="s">
        <v>810</v>
      </c>
      <c r="B251" s="29" t="s">
        <v>9</v>
      </c>
      <c r="C251" s="29" t="s">
        <v>549</v>
      </c>
      <c r="D251" s="29"/>
      <c r="E251" s="29" t="s">
        <v>11</v>
      </c>
      <c r="F251" s="88" t="s">
        <v>549</v>
      </c>
      <c r="G251" s="29" t="s">
        <v>811</v>
      </c>
      <c r="H251" s="29" t="s">
        <v>839</v>
      </c>
      <c r="I251" s="29" t="s">
        <v>840</v>
      </c>
      <c r="J251" s="29" t="s">
        <v>814</v>
      </c>
      <c r="K251" s="29" t="s">
        <v>621</v>
      </c>
      <c r="L251" s="29" t="s">
        <v>815</v>
      </c>
      <c r="M251" s="29" t="s">
        <v>841</v>
      </c>
      <c r="N251" s="29"/>
      <c r="O251" s="29"/>
      <c r="P251" s="29"/>
      <c r="Q251" s="29"/>
      <c r="R251" s="29"/>
      <c r="S251" s="32"/>
      <c r="T251" s="32"/>
      <c r="U251" s="32"/>
      <c r="V251" s="32"/>
      <c r="W251" s="29"/>
      <c r="X251" s="29"/>
      <c r="Y251" s="29"/>
    </row>
    <row r="252" spans="1:25" ht="30" customHeight="1">
      <c r="A252" s="33">
        <v>881140</v>
      </c>
      <c r="B252" s="33" t="s">
        <v>842</v>
      </c>
      <c r="C252" s="33" t="s">
        <v>591</v>
      </c>
      <c r="D252" s="33" t="s">
        <v>38</v>
      </c>
      <c r="E252" s="33" t="s">
        <v>843</v>
      </c>
      <c r="F252" s="34" t="s">
        <v>713</v>
      </c>
      <c r="G252" s="35" t="s">
        <v>27</v>
      </c>
      <c r="H252" s="33" t="s">
        <v>822</v>
      </c>
      <c r="I252" s="37">
        <v>25</v>
      </c>
      <c r="J252" s="37">
        <v>11.1</v>
      </c>
      <c r="K252" s="37">
        <v>16</v>
      </c>
      <c r="L252" s="37" t="s">
        <v>628</v>
      </c>
      <c r="M252" s="37">
        <v>20000</v>
      </c>
      <c r="N252" s="37"/>
      <c r="O252" s="37"/>
      <c r="P252" s="37"/>
      <c r="Q252" s="37"/>
      <c r="R252" s="37"/>
      <c r="S252" s="65">
        <v>5496.2</v>
      </c>
      <c r="T252" s="65">
        <v>7043.32</v>
      </c>
      <c r="U252" s="65">
        <v>7395.49</v>
      </c>
      <c r="V252" s="65" t="s">
        <v>31</v>
      </c>
      <c r="W252" s="37">
        <f t="shared" si="9"/>
        <v>5496.2</v>
      </c>
      <c r="X252" s="76"/>
      <c r="Y252" s="77">
        <f t="shared" si="8"/>
        <v>0</v>
      </c>
    </row>
    <row r="253" spans="1:25" ht="30" customHeight="1">
      <c r="A253" s="41">
        <v>881150</v>
      </c>
      <c r="B253" s="41" t="s">
        <v>844</v>
      </c>
      <c r="C253" s="41" t="s">
        <v>591</v>
      </c>
      <c r="D253" s="41" t="s">
        <v>38</v>
      </c>
      <c r="E253" s="41" t="s">
        <v>845</v>
      </c>
      <c r="F253" s="42" t="s">
        <v>713</v>
      </c>
      <c r="G253" s="35" t="s">
        <v>27</v>
      </c>
      <c r="H253" s="41" t="s">
        <v>822</v>
      </c>
      <c r="I253" s="45">
        <v>32</v>
      </c>
      <c r="J253" s="45">
        <v>11.1</v>
      </c>
      <c r="K253" s="45">
        <v>16</v>
      </c>
      <c r="L253" s="45" t="s">
        <v>628</v>
      </c>
      <c r="M253" s="45">
        <v>20000</v>
      </c>
      <c r="N253" s="45"/>
      <c r="O253" s="45"/>
      <c r="P253" s="45"/>
      <c r="Q253" s="45"/>
      <c r="R253" s="45"/>
      <c r="S253" s="46">
        <v>6829.83</v>
      </c>
      <c r="T253" s="46">
        <v>8752.72</v>
      </c>
      <c r="U253" s="46">
        <v>9190.36</v>
      </c>
      <c r="V253" s="46" t="s">
        <v>31</v>
      </c>
      <c r="W253" s="45">
        <f t="shared" si="9"/>
        <v>6829.83</v>
      </c>
      <c r="X253" s="73"/>
      <c r="Y253" s="74">
        <f t="shared" si="8"/>
        <v>0</v>
      </c>
    </row>
    <row r="254" spans="1:25" ht="30" customHeight="1">
      <c r="A254" s="33">
        <v>881160</v>
      </c>
      <c r="B254" s="33" t="s">
        <v>846</v>
      </c>
      <c r="C254" s="33" t="s">
        <v>591</v>
      </c>
      <c r="D254" s="33" t="s">
        <v>38</v>
      </c>
      <c r="E254" s="33" t="s">
        <v>847</v>
      </c>
      <c r="F254" s="34" t="s">
        <v>713</v>
      </c>
      <c r="G254" s="35" t="s">
        <v>27</v>
      </c>
      <c r="H254" s="33" t="s">
        <v>822</v>
      </c>
      <c r="I254" s="37">
        <v>38</v>
      </c>
      <c r="J254" s="37">
        <v>11.1</v>
      </c>
      <c r="K254" s="37">
        <v>16</v>
      </c>
      <c r="L254" s="37" t="s">
        <v>628</v>
      </c>
      <c r="M254" s="37">
        <v>20000</v>
      </c>
      <c r="N254" s="37"/>
      <c r="O254" s="37"/>
      <c r="P254" s="37"/>
      <c r="Q254" s="37"/>
      <c r="R254" s="37"/>
      <c r="S254" s="65">
        <v>7569.74</v>
      </c>
      <c r="T254" s="65">
        <v>9700.57</v>
      </c>
      <c r="U254" s="65">
        <v>10185.6</v>
      </c>
      <c r="V254" s="65" t="s">
        <v>57</v>
      </c>
      <c r="W254" s="37">
        <f t="shared" si="9"/>
        <v>7569.74</v>
      </c>
      <c r="X254" s="76"/>
      <c r="Y254" s="77">
        <f t="shared" si="8"/>
        <v>0</v>
      </c>
    </row>
    <row r="255" spans="1:25" ht="30" customHeight="1">
      <c r="A255" s="41">
        <v>881170</v>
      </c>
      <c r="B255" s="41" t="s">
        <v>848</v>
      </c>
      <c r="C255" s="41" t="s">
        <v>591</v>
      </c>
      <c r="D255" s="41" t="s">
        <v>38</v>
      </c>
      <c r="E255" s="41" t="s">
        <v>849</v>
      </c>
      <c r="F255" s="42" t="s">
        <v>713</v>
      </c>
      <c r="G255" s="35" t="s">
        <v>27</v>
      </c>
      <c r="H255" s="41" t="s">
        <v>822</v>
      </c>
      <c r="I255" s="45">
        <v>45</v>
      </c>
      <c r="J255" s="45">
        <v>11.1</v>
      </c>
      <c r="K255" s="45">
        <v>16</v>
      </c>
      <c r="L255" s="45" t="s">
        <v>628</v>
      </c>
      <c r="M255" s="45">
        <v>10000</v>
      </c>
      <c r="N255" s="45"/>
      <c r="O255" s="45"/>
      <c r="P255" s="45"/>
      <c r="Q255" s="45"/>
      <c r="R255" s="45"/>
      <c r="S255" s="46">
        <v>4425.72</v>
      </c>
      <c r="T255" s="46">
        <v>5671.42</v>
      </c>
      <c r="U255" s="46">
        <v>5954.99</v>
      </c>
      <c r="V255" s="46" t="s">
        <v>31</v>
      </c>
      <c r="W255" s="45">
        <f t="shared" si="9"/>
        <v>4425.72</v>
      </c>
      <c r="X255" s="73"/>
      <c r="Y255" s="74">
        <f t="shared" si="8"/>
        <v>0</v>
      </c>
    </row>
    <row r="256" spans="1:25" ht="30" customHeight="1">
      <c r="A256" s="33">
        <v>881180</v>
      </c>
      <c r="B256" s="33" t="s">
        <v>850</v>
      </c>
      <c r="C256" s="33" t="s">
        <v>591</v>
      </c>
      <c r="D256" s="33" t="s">
        <v>38</v>
      </c>
      <c r="E256" s="33" t="s">
        <v>851</v>
      </c>
      <c r="F256" s="34" t="s">
        <v>713</v>
      </c>
      <c r="G256" s="35" t="s">
        <v>27</v>
      </c>
      <c r="H256" s="33" t="s">
        <v>822</v>
      </c>
      <c r="I256" s="37">
        <v>50</v>
      </c>
      <c r="J256" s="37">
        <v>11.1</v>
      </c>
      <c r="K256" s="37">
        <v>16</v>
      </c>
      <c r="L256" s="37" t="s">
        <v>628</v>
      </c>
      <c r="M256" s="37">
        <v>10000</v>
      </c>
      <c r="N256" s="37"/>
      <c r="O256" s="37"/>
      <c r="P256" s="37"/>
      <c r="Q256" s="37"/>
      <c r="R256" s="37"/>
      <c r="S256" s="65">
        <v>4772.41</v>
      </c>
      <c r="T256" s="65">
        <v>6116.18</v>
      </c>
      <c r="U256" s="65">
        <v>6421.99</v>
      </c>
      <c r="V256" s="65" t="s">
        <v>57</v>
      </c>
      <c r="W256" s="37">
        <f t="shared" si="9"/>
        <v>4772.41</v>
      </c>
      <c r="X256" s="76"/>
      <c r="Y256" s="77">
        <f t="shared" si="8"/>
        <v>0</v>
      </c>
    </row>
    <row r="257" spans="1:25" ht="30" customHeight="1">
      <c r="A257" s="41">
        <v>3634330</v>
      </c>
      <c r="B257" s="41" t="s">
        <v>852</v>
      </c>
      <c r="C257" s="41" t="s">
        <v>591</v>
      </c>
      <c r="D257" s="41" t="s">
        <v>38</v>
      </c>
      <c r="E257" s="41" t="s">
        <v>853</v>
      </c>
      <c r="F257" s="42" t="s">
        <v>713</v>
      </c>
      <c r="G257" s="43"/>
      <c r="H257" s="41" t="s">
        <v>828</v>
      </c>
      <c r="I257" s="45">
        <v>25</v>
      </c>
      <c r="J257" s="45">
        <v>26.5</v>
      </c>
      <c r="K257" s="45">
        <v>16</v>
      </c>
      <c r="L257" s="45" t="s">
        <v>628</v>
      </c>
      <c r="M257" s="45">
        <v>16000</v>
      </c>
      <c r="N257" s="45"/>
      <c r="O257" s="45"/>
      <c r="P257" s="45"/>
      <c r="Q257" s="45"/>
      <c r="R257" s="45"/>
      <c r="S257" s="46">
        <v>5998.03</v>
      </c>
      <c r="T257" s="46">
        <v>7686.31</v>
      </c>
      <c r="U257" s="46">
        <v>8070.63</v>
      </c>
      <c r="V257" s="46" t="s">
        <v>31</v>
      </c>
      <c r="W257" s="45">
        <f t="shared" si="9"/>
        <v>5998.03</v>
      </c>
      <c r="X257" s="73"/>
      <c r="Y257" s="74">
        <f aca="true" t="shared" si="10" ref="Y257:Y320">X257*W257</f>
        <v>0</v>
      </c>
    </row>
    <row r="258" spans="1:25" ht="30" customHeight="1">
      <c r="A258" s="33">
        <v>3634450</v>
      </c>
      <c r="B258" s="33" t="s">
        <v>854</v>
      </c>
      <c r="C258" s="33" t="s">
        <v>591</v>
      </c>
      <c r="D258" s="33" t="s">
        <v>38</v>
      </c>
      <c r="E258" s="33" t="s">
        <v>855</v>
      </c>
      <c r="F258" s="34" t="s">
        <v>713</v>
      </c>
      <c r="G258" s="43"/>
      <c r="H258" s="33" t="s">
        <v>828</v>
      </c>
      <c r="I258" s="37">
        <v>38</v>
      </c>
      <c r="J258" s="37">
        <v>26.5</v>
      </c>
      <c r="K258" s="37">
        <v>16</v>
      </c>
      <c r="L258" s="37" t="s">
        <v>628</v>
      </c>
      <c r="M258" s="37">
        <v>10000</v>
      </c>
      <c r="N258" s="37"/>
      <c r="O258" s="37"/>
      <c r="P258" s="37"/>
      <c r="Q258" s="37"/>
      <c r="R258" s="37"/>
      <c r="S258" s="65">
        <v>5079.71</v>
      </c>
      <c r="T258" s="65">
        <v>6509.49</v>
      </c>
      <c r="U258" s="65">
        <v>6834.96</v>
      </c>
      <c r="V258" s="65" t="s">
        <v>31</v>
      </c>
      <c r="W258" s="37">
        <f t="shared" si="9"/>
        <v>5079.71</v>
      </c>
      <c r="X258" s="76"/>
      <c r="Y258" s="77">
        <f t="shared" si="10"/>
        <v>0</v>
      </c>
    </row>
    <row r="259" spans="1:25" ht="30" customHeight="1">
      <c r="A259" s="41">
        <v>31888</v>
      </c>
      <c r="B259" s="41" t="s">
        <v>711</v>
      </c>
      <c r="C259" s="41" t="s">
        <v>591</v>
      </c>
      <c r="D259" s="41" t="s">
        <v>38</v>
      </c>
      <c r="E259" s="41" t="s">
        <v>712</v>
      </c>
      <c r="F259" s="42" t="s">
        <v>713</v>
      </c>
      <c r="G259" s="43"/>
      <c r="H259" s="41" t="s">
        <v>714</v>
      </c>
      <c r="I259" s="45">
        <v>13</v>
      </c>
      <c r="J259" s="45">
        <v>5.8</v>
      </c>
      <c r="K259" s="45">
        <v>18</v>
      </c>
      <c r="L259" s="45" t="s">
        <v>696</v>
      </c>
      <c r="M259" s="45">
        <v>5000</v>
      </c>
      <c r="N259" s="45"/>
      <c r="O259" s="45"/>
      <c r="P259" s="45"/>
      <c r="Q259" s="45"/>
      <c r="R259" s="45"/>
      <c r="S259" s="46">
        <v>460.65</v>
      </c>
      <c r="T259" s="46">
        <v>590.29</v>
      </c>
      <c r="U259" s="46">
        <v>619.8045</v>
      </c>
      <c r="V259" s="46" t="s">
        <v>31</v>
      </c>
      <c r="W259" s="45">
        <f t="shared" si="9"/>
        <v>460.65</v>
      </c>
      <c r="X259" s="73"/>
      <c r="Y259" s="74">
        <f t="shared" si="10"/>
        <v>0</v>
      </c>
    </row>
    <row r="260" spans="1:25" ht="30" customHeight="1">
      <c r="A260" s="33">
        <v>31889</v>
      </c>
      <c r="B260" s="33" t="s">
        <v>715</v>
      </c>
      <c r="C260" s="33" t="s">
        <v>591</v>
      </c>
      <c r="D260" s="33" t="s">
        <v>38</v>
      </c>
      <c r="E260" s="33" t="s">
        <v>716</v>
      </c>
      <c r="F260" s="34" t="s">
        <v>713</v>
      </c>
      <c r="G260" s="67" t="s">
        <v>74</v>
      </c>
      <c r="H260" s="33" t="s">
        <v>717</v>
      </c>
      <c r="I260" s="37">
        <v>16</v>
      </c>
      <c r="J260" s="37">
        <v>5.8</v>
      </c>
      <c r="K260" s="37">
        <v>18</v>
      </c>
      <c r="L260" s="37" t="s">
        <v>696</v>
      </c>
      <c r="M260" s="37">
        <v>5000</v>
      </c>
      <c r="N260" s="37"/>
      <c r="O260" s="37"/>
      <c r="P260" s="37"/>
      <c r="Q260" s="37"/>
      <c r="R260" s="37"/>
      <c r="S260" s="65">
        <v>540.61</v>
      </c>
      <c r="T260" s="65">
        <v>692.54</v>
      </c>
      <c r="U260" s="65">
        <v>727.17</v>
      </c>
      <c r="V260" s="65" t="s">
        <v>31</v>
      </c>
      <c r="W260" s="37">
        <f t="shared" si="9"/>
        <v>540.61</v>
      </c>
      <c r="X260" s="76"/>
      <c r="Y260" s="77">
        <f t="shared" si="10"/>
        <v>0</v>
      </c>
    </row>
    <row r="261" spans="1:25" ht="30" customHeight="1">
      <c r="A261" s="41">
        <v>31890</v>
      </c>
      <c r="B261" s="41" t="s">
        <v>718</v>
      </c>
      <c r="C261" s="41" t="s">
        <v>591</v>
      </c>
      <c r="D261" s="41" t="s">
        <v>38</v>
      </c>
      <c r="E261" s="41" t="s">
        <v>719</v>
      </c>
      <c r="F261" s="42" t="s">
        <v>713</v>
      </c>
      <c r="G261" s="67" t="s">
        <v>74</v>
      </c>
      <c r="H261" s="41" t="s">
        <v>720</v>
      </c>
      <c r="I261" s="45">
        <v>19</v>
      </c>
      <c r="J261" s="45">
        <v>5.8</v>
      </c>
      <c r="K261" s="45">
        <v>18</v>
      </c>
      <c r="L261" s="45" t="s">
        <v>696</v>
      </c>
      <c r="M261" s="45">
        <v>5000</v>
      </c>
      <c r="N261" s="45"/>
      <c r="O261" s="45"/>
      <c r="P261" s="45"/>
      <c r="Q261" s="45"/>
      <c r="R261" s="45"/>
      <c r="S261" s="46">
        <v>608.63</v>
      </c>
      <c r="T261" s="46">
        <v>780.36</v>
      </c>
      <c r="U261" s="46">
        <v>819.38</v>
      </c>
      <c r="V261" s="46" t="s">
        <v>31</v>
      </c>
      <c r="W261" s="45">
        <f t="shared" si="9"/>
        <v>608.63</v>
      </c>
      <c r="X261" s="73"/>
      <c r="Y261" s="74">
        <f t="shared" si="10"/>
        <v>0</v>
      </c>
    </row>
    <row r="262" spans="1:25" ht="30" customHeight="1">
      <c r="A262" s="33">
        <v>31891</v>
      </c>
      <c r="B262" s="33" t="s">
        <v>721</v>
      </c>
      <c r="C262" s="33" t="s">
        <v>591</v>
      </c>
      <c r="D262" s="33" t="s">
        <v>38</v>
      </c>
      <c r="E262" s="33" t="s">
        <v>722</v>
      </c>
      <c r="F262" s="34" t="s">
        <v>713</v>
      </c>
      <c r="G262" s="67" t="s">
        <v>74</v>
      </c>
      <c r="H262" s="33" t="s">
        <v>720</v>
      </c>
      <c r="I262" s="37">
        <v>22</v>
      </c>
      <c r="J262" s="37">
        <v>5.8</v>
      </c>
      <c r="K262" s="37">
        <v>18</v>
      </c>
      <c r="L262" s="37" t="s">
        <v>696</v>
      </c>
      <c r="M262" s="37">
        <v>5000</v>
      </c>
      <c r="N262" s="37"/>
      <c r="O262" s="37"/>
      <c r="P262" s="37"/>
      <c r="Q262" s="37"/>
      <c r="R262" s="37"/>
      <c r="S262" s="65">
        <v>649.81</v>
      </c>
      <c r="T262" s="65">
        <v>832.43</v>
      </c>
      <c r="U262" s="65">
        <v>874.05</v>
      </c>
      <c r="V262" s="65" t="s">
        <v>31</v>
      </c>
      <c r="W262" s="37">
        <f t="shared" si="9"/>
        <v>649.81</v>
      </c>
      <c r="X262" s="76"/>
      <c r="Y262" s="77">
        <f t="shared" si="10"/>
        <v>0</v>
      </c>
    </row>
    <row r="263" spans="1:25" ht="30" customHeight="1">
      <c r="A263" s="41">
        <v>31892</v>
      </c>
      <c r="B263" s="41" t="s">
        <v>723</v>
      </c>
      <c r="C263" s="41" t="s">
        <v>591</v>
      </c>
      <c r="D263" s="41" t="s">
        <v>38</v>
      </c>
      <c r="E263" s="41" t="s">
        <v>724</v>
      </c>
      <c r="F263" s="42" t="s">
        <v>713</v>
      </c>
      <c r="G263" s="67" t="s">
        <v>74</v>
      </c>
      <c r="H263" s="41" t="s">
        <v>720</v>
      </c>
      <c r="I263" s="45">
        <v>25</v>
      </c>
      <c r="J263" s="45">
        <v>5.8</v>
      </c>
      <c r="K263" s="45">
        <v>18</v>
      </c>
      <c r="L263" s="45" t="s">
        <v>696</v>
      </c>
      <c r="M263" s="45">
        <v>5000</v>
      </c>
      <c r="N263" s="45"/>
      <c r="O263" s="45"/>
      <c r="P263" s="45"/>
      <c r="Q263" s="45"/>
      <c r="R263" s="45"/>
      <c r="S263" s="46">
        <v>777.5</v>
      </c>
      <c r="T263" s="46">
        <v>996.15</v>
      </c>
      <c r="U263" s="46">
        <v>1045.96</v>
      </c>
      <c r="V263" s="46" t="s">
        <v>31</v>
      </c>
      <c r="W263" s="45">
        <f aca="true" t="shared" si="11" ref="W263:W325">S263-S263*$W$4</f>
        <v>777.5</v>
      </c>
      <c r="X263" s="73"/>
      <c r="Y263" s="74">
        <f t="shared" si="10"/>
        <v>0</v>
      </c>
    </row>
    <row r="264" spans="1:25" ht="30" customHeight="1">
      <c r="A264" s="33">
        <v>31894</v>
      </c>
      <c r="B264" s="33" t="s">
        <v>725</v>
      </c>
      <c r="C264" s="33" t="s">
        <v>591</v>
      </c>
      <c r="D264" s="33" t="s">
        <v>38</v>
      </c>
      <c r="E264" s="33" t="s">
        <v>726</v>
      </c>
      <c r="F264" s="34" t="s">
        <v>713</v>
      </c>
      <c r="G264" s="67" t="s">
        <v>74</v>
      </c>
      <c r="H264" s="33" t="s">
        <v>727</v>
      </c>
      <c r="I264" s="37">
        <v>28</v>
      </c>
      <c r="J264" s="37">
        <v>5.8</v>
      </c>
      <c r="K264" s="37">
        <v>18</v>
      </c>
      <c r="L264" s="37" t="s">
        <v>696</v>
      </c>
      <c r="M264" s="37">
        <v>5000</v>
      </c>
      <c r="N264" s="37"/>
      <c r="O264" s="37"/>
      <c r="P264" s="37"/>
      <c r="Q264" s="37"/>
      <c r="R264" s="37"/>
      <c r="S264" s="65">
        <v>827.03</v>
      </c>
      <c r="T264" s="65">
        <v>1060.14</v>
      </c>
      <c r="U264" s="65">
        <v>1113.15</v>
      </c>
      <c r="V264" s="65" t="s">
        <v>31</v>
      </c>
      <c r="W264" s="37">
        <f t="shared" si="11"/>
        <v>827.03</v>
      </c>
      <c r="X264" s="76"/>
      <c r="Y264" s="77">
        <f t="shared" si="10"/>
        <v>0</v>
      </c>
    </row>
    <row r="265" spans="1:25" ht="30" customHeight="1">
      <c r="A265" s="41">
        <v>31895</v>
      </c>
      <c r="B265" s="41" t="s">
        <v>728</v>
      </c>
      <c r="C265" s="41" t="s">
        <v>591</v>
      </c>
      <c r="D265" s="41" t="s">
        <v>38</v>
      </c>
      <c r="E265" s="41" t="s">
        <v>729</v>
      </c>
      <c r="F265" s="42" t="s">
        <v>713</v>
      </c>
      <c r="G265" s="43"/>
      <c r="H265" s="41" t="s">
        <v>730</v>
      </c>
      <c r="I265" s="45">
        <v>32</v>
      </c>
      <c r="J265" s="45">
        <v>5.8</v>
      </c>
      <c r="K265" s="45">
        <v>18</v>
      </c>
      <c r="L265" s="45" t="s">
        <v>696</v>
      </c>
      <c r="M265" s="45">
        <v>5000</v>
      </c>
      <c r="N265" s="45"/>
      <c r="O265" s="45"/>
      <c r="P265" s="45"/>
      <c r="Q265" s="45"/>
      <c r="R265" s="45"/>
      <c r="S265" s="46">
        <v>932.64</v>
      </c>
      <c r="T265" s="46">
        <v>1195.01</v>
      </c>
      <c r="U265" s="46">
        <v>1254.76</v>
      </c>
      <c r="V265" s="46" t="s">
        <v>31</v>
      </c>
      <c r="W265" s="45">
        <f t="shared" si="11"/>
        <v>932.64</v>
      </c>
      <c r="X265" s="73"/>
      <c r="Y265" s="74">
        <f t="shared" si="10"/>
        <v>0</v>
      </c>
    </row>
    <row r="266" spans="1:25" ht="30" customHeight="1">
      <c r="A266" s="33">
        <v>31896</v>
      </c>
      <c r="B266" s="33" t="s">
        <v>731</v>
      </c>
      <c r="C266" s="33" t="s">
        <v>591</v>
      </c>
      <c r="D266" s="33" t="s">
        <v>38</v>
      </c>
      <c r="E266" s="33" t="s">
        <v>732</v>
      </c>
      <c r="F266" s="34" t="s">
        <v>713</v>
      </c>
      <c r="G266" s="43"/>
      <c r="H266" s="33" t="s">
        <v>730</v>
      </c>
      <c r="I266" s="37">
        <v>35</v>
      </c>
      <c r="J266" s="37">
        <v>5.8</v>
      </c>
      <c r="K266" s="37">
        <v>18</v>
      </c>
      <c r="L266" s="37" t="s">
        <v>696</v>
      </c>
      <c r="M266" s="37">
        <v>5000</v>
      </c>
      <c r="N266" s="37"/>
      <c r="O266" s="37"/>
      <c r="P266" s="37"/>
      <c r="Q266" s="37"/>
      <c r="R266" s="37"/>
      <c r="S266" s="65">
        <v>914.74</v>
      </c>
      <c r="T266" s="65">
        <v>1172.42</v>
      </c>
      <c r="U266" s="65">
        <v>1231.04</v>
      </c>
      <c r="V266" s="65" t="s">
        <v>57</v>
      </c>
      <c r="W266" s="37">
        <f t="shared" si="11"/>
        <v>914.74</v>
      </c>
      <c r="X266" s="76"/>
      <c r="Y266" s="77">
        <f t="shared" si="10"/>
        <v>0</v>
      </c>
    </row>
    <row r="267" spans="1:25" ht="30" customHeight="1">
      <c r="A267" s="41">
        <v>31897</v>
      </c>
      <c r="B267" s="41" t="s">
        <v>733</v>
      </c>
      <c r="C267" s="41" t="s">
        <v>591</v>
      </c>
      <c r="D267" s="41" t="s">
        <v>38</v>
      </c>
      <c r="E267" s="41" t="s">
        <v>734</v>
      </c>
      <c r="F267" s="42" t="s">
        <v>713</v>
      </c>
      <c r="G267" s="43"/>
      <c r="H267" s="41" t="s">
        <v>730</v>
      </c>
      <c r="I267" s="45">
        <v>38</v>
      </c>
      <c r="J267" s="45">
        <v>5.8</v>
      </c>
      <c r="K267" s="45">
        <v>18</v>
      </c>
      <c r="L267" s="45" t="s">
        <v>696</v>
      </c>
      <c r="M267" s="45">
        <v>5000</v>
      </c>
      <c r="N267" s="45"/>
      <c r="O267" s="45"/>
      <c r="P267" s="45"/>
      <c r="Q267" s="45"/>
      <c r="R267" s="45"/>
      <c r="S267" s="46">
        <v>1122.39</v>
      </c>
      <c r="T267" s="46">
        <v>1438.4</v>
      </c>
      <c r="U267" s="46">
        <v>1510.32</v>
      </c>
      <c r="V267" s="46" t="s">
        <v>31</v>
      </c>
      <c r="W267" s="45">
        <f t="shared" si="11"/>
        <v>1122.39</v>
      </c>
      <c r="X267" s="73"/>
      <c r="Y267" s="74">
        <f t="shared" si="10"/>
        <v>0</v>
      </c>
    </row>
    <row r="268" spans="1:25" ht="30" customHeight="1">
      <c r="A268" s="33">
        <v>31898</v>
      </c>
      <c r="B268" s="33" t="s">
        <v>735</v>
      </c>
      <c r="C268" s="33" t="s">
        <v>591</v>
      </c>
      <c r="D268" s="33" t="s">
        <v>38</v>
      </c>
      <c r="E268" s="33" t="s">
        <v>736</v>
      </c>
      <c r="F268" s="34" t="s">
        <v>713</v>
      </c>
      <c r="G268" s="43"/>
      <c r="H268" s="33" t="s">
        <v>730</v>
      </c>
      <c r="I268" s="37">
        <v>40</v>
      </c>
      <c r="J268" s="37">
        <v>5.8</v>
      </c>
      <c r="K268" s="37">
        <v>18</v>
      </c>
      <c r="L268" s="37" t="s">
        <v>696</v>
      </c>
      <c r="M268" s="37">
        <v>5000</v>
      </c>
      <c r="N268" s="37"/>
      <c r="O268" s="37"/>
      <c r="P268" s="37"/>
      <c r="Q268" s="37"/>
      <c r="R268" s="37"/>
      <c r="S268" s="65">
        <v>1204.14</v>
      </c>
      <c r="T268" s="65">
        <v>1543.16</v>
      </c>
      <c r="U268" s="65">
        <v>1620.32</v>
      </c>
      <c r="V268" s="65" t="s">
        <v>31</v>
      </c>
      <c r="W268" s="37">
        <f t="shared" si="11"/>
        <v>1204.14</v>
      </c>
      <c r="X268" s="76"/>
      <c r="Y268" s="77">
        <f t="shared" si="10"/>
        <v>0</v>
      </c>
    </row>
    <row r="269" spans="1:25" ht="30" customHeight="1">
      <c r="A269" s="29" t="s">
        <v>856</v>
      </c>
      <c r="B269" s="29" t="s">
        <v>9</v>
      </c>
      <c r="C269" s="29" t="s">
        <v>549</v>
      </c>
      <c r="D269" s="29"/>
      <c r="E269" s="30" t="s">
        <v>11</v>
      </c>
      <c r="F269" s="31" t="s">
        <v>12</v>
      </c>
      <c r="G269" s="29" t="s">
        <v>857</v>
      </c>
      <c r="H269" s="29" t="s">
        <v>591</v>
      </c>
      <c r="I269" s="29" t="s">
        <v>858</v>
      </c>
      <c r="J269" s="29" t="s">
        <v>859</v>
      </c>
      <c r="K269" s="29" t="s">
        <v>860</v>
      </c>
      <c r="L269" s="29" t="s">
        <v>861</v>
      </c>
      <c r="M269" s="29" t="s">
        <v>862</v>
      </c>
      <c r="N269" s="29" t="s">
        <v>863</v>
      </c>
      <c r="O269" s="29" t="s">
        <v>864</v>
      </c>
      <c r="P269" s="29" t="s">
        <v>865</v>
      </c>
      <c r="Q269" s="29" t="s">
        <v>866</v>
      </c>
      <c r="R269" s="29" t="s">
        <v>866</v>
      </c>
      <c r="S269" s="32"/>
      <c r="T269" s="32"/>
      <c r="U269" s="32"/>
      <c r="V269" s="32"/>
      <c r="W269" s="29"/>
      <c r="X269" s="29"/>
      <c r="Y269" s="29"/>
    </row>
    <row r="270" spans="1:25" ht="31.5" customHeight="1">
      <c r="A270" s="33">
        <v>7374</v>
      </c>
      <c r="B270" s="33" t="s">
        <v>867</v>
      </c>
      <c r="C270" s="33" t="s">
        <v>562</v>
      </c>
      <c r="D270" s="33" t="s">
        <v>38</v>
      </c>
      <c r="E270" s="33" t="s">
        <v>868</v>
      </c>
      <c r="F270" s="71"/>
      <c r="G270" s="67" t="s">
        <v>74</v>
      </c>
      <c r="H270" s="33" t="s">
        <v>713</v>
      </c>
      <c r="I270" s="33" t="s">
        <v>869</v>
      </c>
      <c r="J270" s="36">
        <v>21</v>
      </c>
      <c r="K270" s="36">
        <v>12.9</v>
      </c>
      <c r="L270" s="36" t="s">
        <v>870</v>
      </c>
      <c r="M270" s="36">
        <v>160</v>
      </c>
      <c r="N270" s="36">
        <v>0.9</v>
      </c>
      <c r="O270" s="36" t="s">
        <v>54</v>
      </c>
      <c r="P270" s="36" t="s">
        <v>54</v>
      </c>
      <c r="Q270" s="36">
        <v>0.30000000000000004</v>
      </c>
      <c r="R270" s="36">
        <v>0.30000000000000004</v>
      </c>
      <c r="S270" s="65">
        <v>4894.13</v>
      </c>
      <c r="T270" s="65">
        <v>6271.75</v>
      </c>
      <c r="U270" s="65">
        <v>6585.34</v>
      </c>
      <c r="V270" s="65" t="s">
        <v>31</v>
      </c>
      <c r="W270" s="36">
        <f t="shared" si="11"/>
        <v>4894.13</v>
      </c>
      <c r="X270" s="39"/>
      <c r="Y270" s="40">
        <f t="shared" si="10"/>
        <v>0</v>
      </c>
    </row>
    <row r="271" spans="1:25" ht="30" customHeight="1">
      <c r="A271" s="78">
        <v>37691</v>
      </c>
      <c r="B271" s="78" t="s">
        <v>871</v>
      </c>
      <c r="C271" s="78" t="s">
        <v>655</v>
      </c>
      <c r="D271" s="78" t="s">
        <v>35</v>
      </c>
      <c r="E271" s="78"/>
      <c r="F271" s="71"/>
      <c r="G271" s="43"/>
      <c r="H271" s="78" t="s">
        <v>872</v>
      </c>
      <c r="I271" s="78"/>
      <c r="J271" s="79"/>
      <c r="K271" s="79"/>
      <c r="L271" s="79"/>
      <c r="M271" s="79"/>
      <c r="N271" s="79"/>
      <c r="O271" s="79"/>
      <c r="P271" s="79"/>
      <c r="Q271" s="79"/>
      <c r="R271" s="79"/>
      <c r="S271" s="80">
        <v>373.53</v>
      </c>
      <c r="T271" s="80">
        <v>549.51</v>
      </c>
      <c r="U271" s="80">
        <v>576.9855</v>
      </c>
      <c r="V271" s="80" t="s">
        <v>31</v>
      </c>
      <c r="W271" s="79">
        <f t="shared" si="11"/>
        <v>373.53</v>
      </c>
      <c r="X271" s="47"/>
      <c r="Y271" s="81">
        <f t="shared" si="10"/>
        <v>0</v>
      </c>
    </row>
    <row r="272" spans="1:25" ht="30" customHeight="1">
      <c r="A272" s="78">
        <v>35984</v>
      </c>
      <c r="B272" s="78" t="s">
        <v>873</v>
      </c>
      <c r="C272" s="78" t="s">
        <v>655</v>
      </c>
      <c r="D272" s="78" t="s">
        <v>35</v>
      </c>
      <c r="E272" s="78"/>
      <c r="F272" s="71"/>
      <c r="G272" s="43"/>
      <c r="H272" s="78" t="s">
        <v>874</v>
      </c>
      <c r="I272" s="78"/>
      <c r="J272" s="79"/>
      <c r="K272" s="79"/>
      <c r="L272" s="79"/>
      <c r="M272" s="79"/>
      <c r="N272" s="79"/>
      <c r="O272" s="79"/>
      <c r="P272" s="79"/>
      <c r="Q272" s="79"/>
      <c r="R272" s="79"/>
      <c r="S272" s="80">
        <v>217.2</v>
      </c>
      <c r="T272" s="80">
        <v>319.92</v>
      </c>
      <c r="U272" s="80">
        <v>335.91600000000005</v>
      </c>
      <c r="V272" s="80" t="s">
        <v>31</v>
      </c>
      <c r="W272" s="79">
        <f t="shared" si="11"/>
        <v>217.2</v>
      </c>
      <c r="X272" s="47"/>
      <c r="Y272" s="82">
        <f t="shared" si="10"/>
        <v>0</v>
      </c>
    </row>
    <row r="273" spans="1:25" ht="31.5" customHeight="1">
      <c r="A273" s="49">
        <v>7375</v>
      </c>
      <c r="B273" s="49" t="s">
        <v>875</v>
      </c>
      <c r="C273" s="49" t="s">
        <v>562</v>
      </c>
      <c r="D273" s="49" t="s">
        <v>35</v>
      </c>
      <c r="E273" s="49" t="s">
        <v>876</v>
      </c>
      <c r="F273" s="71"/>
      <c r="G273" s="43"/>
      <c r="H273" s="49" t="s">
        <v>713</v>
      </c>
      <c r="I273" s="49" t="s">
        <v>869</v>
      </c>
      <c r="J273" s="51">
        <v>21</v>
      </c>
      <c r="K273" s="51">
        <v>12.9</v>
      </c>
      <c r="L273" s="51" t="s">
        <v>870</v>
      </c>
      <c r="M273" s="51">
        <v>160</v>
      </c>
      <c r="N273" s="51">
        <v>1</v>
      </c>
      <c r="O273" s="51" t="s">
        <v>54</v>
      </c>
      <c r="P273" s="51" t="s">
        <v>54</v>
      </c>
      <c r="Q273" s="51">
        <v>0.30000000000000004</v>
      </c>
      <c r="R273" s="51">
        <v>0.30000000000000004</v>
      </c>
      <c r="S273" s="52">
        <v>7621.65</v>
      </c>
      <c r="T273" s="52">
        <v>9767.06</v>
      </c>
      <c r="U273" s="52">
        <v>10255.41</v>
      </c>
      <c r="V273" s="52" t="s">
        <v>31</v>
      </c>
      <c r="W273" s="51">
        <f t="shared" si="11"/>
        <v>7621.65</v>
      </c>
      <c r="X273" s="53"/>
      <c r="Y273" s="54">
        <f t="shared" si="10"/>
        <v>0</v>
      </c>
    </row>
    <row r="274" spans="1:25" ht="30" customHeight="1">
      <c r="A274" s="78">
        <v>8091370</v>
      </c>
      <c r="B274" s="78" t="s">
        <v>877</v>
      </c>
      <c r="C274" s="78" t="s">
        <v>655</v>
      </c>
      <c r="D274" s="78" t="s">
        <v>35</v>
      </c>
      <c r="E274" s="83"/>
      <c r="F274" s="71"/>
      <c r="G274" s="43"/>
      <c r="H274" s="78" t="s">
        <v>878</v>
      </c>
      <c r="I274" s="83"/>
      <c r="J274" s="84"/>
      <c r="K274" s="84"/>
      <c r="L274" s="84"/>
      <c r="M274" s="84"/>
      <c r="N274" s="84"/>
      <c r="O274" s="84"/>
      <c r="P274" s="84"/>
      <c r="Q274" s="84"/>
      <c r="R274" s="84"/>
      <c r="S274" s="85">
        <v>485.71</v>
      </c>
      <c r="T274" s="85">
        <v>715.12</v>
      </c>
      <c r="U274" s="85">
        <v>750.8760000000001</v>
      </c>
      <c r="V274" s="85" t="s">
        <v>31</v>
      </c>
      <c r="W274" s="84">
        <f t="shared" si="11"/>
        <v>485.71</v>
      </c>
      <c r="X274" s="53"/>
      <c r="Y274" s="86">
        <f t="shared" si="10"/>
        <v>0</v>
      </c>
    </row>
    <row r="275" spans="1:25" ht="31.5" customHeight="1">
      <c r="A275" s="55">
        <v>7376</v>
      </c>
      <c r="B275" s="55" t="s">
        <v>879</v>
      </c>
      <c r="C275" s="55" t="s">
        <v>562</v>
      </c>
      <c r="D275" s="55" t="s">
        <v>38</v>
      </c>
      <c r="E275" s="55" t="s">
        <v>880</v>
      </c>
      <c r="F275" s="71"/>
      <c r="G275" s="43"/>
      <c r="H275" s="55" t="s">
        <v>713</v>
      </c>
      <c r="I275" s="55" t="s">
        <v>832</v>
      </c>
      <c r="J275" s="56">
        <v>21</v>
      </c>
      <c r="K275" s="56">
        <v>12.9</v>
      </c>
      <c r="L275" s="56" t="s">
        <v>870</v>
      </c>
      <c r="M275" s="56">
        <v>100</v>
      </c>
      <c r="N275" s="56">
        <v>1.2</v>
      </c>
      <c r="O275" s="56" t="s">
        <v>54</v>
      </c>
      <c r="P275" s="56" t="s">
        <v>54</v>
      </c>
      <c r="Q275" s="56">
        <v>0.35</v>
      </c>
      <c r="R275" s="56">
        <v>0.35</v>
      </c>
      <c r="S275" s="58">
        <v>5455.03</v>
      </c>
      <c r="T275" s="58">
        <v>6990.63</v>
      </c>
      <c r="U275" s="58">
        <v>7340.16</v>
      </c>
      <c r="V275" s="58" t="s">
        <v>31</v>
      </c>
      <c r="W275" s="56">
        <f t="shared" si="11"/>
        <v>5455.03</v>
      </c>
      <c r="X275" s="39"/>
      <c r="Y275" s="59">
        <f t="shared" si="10"/>
        <v>0</v>
      </c>
    </row>
    <row r="276" spans="1:25" ht="30" customHeight="1">
      <c r="A276" s="78">
        <v>38738</v>
      </c>
      <c r="B276" s="78" t="s">
        <v>881</v>
      </c>
      <c r="C276" s="78" t="s">
        <v>655</v>
      </c>
      <c r="D276" s="78" t="s">
        <v>35</v>
      </c>
      <c r="E276" s="83"/>
      <c r="F276" s="71"/>
      <c r="G276" s="43"/>
      <c r="H276" s="78" t="s">
        <v>882</v>
      </c>
      <c r="I276" s="83"/>
      <c r="J276" s="84"/>
      <c r="K276" s="84"/>
      <c r="L276" s="84"/>
      <c r="M276" s="84"/>
      <c r="N276" s="84"/>
      <c r="O276" s="84"/>
      <c r="P276" s="84"/>
      <c r="Q276" s="84"/>
      <c r="R276" s="84"/>
      <c r="S276" s="85">
        <v>336.54</v>
      </c>
      <c r="T276" s="85">
        <v>495.57</v>
      </c>
      <c r="U276" s="85">
        <v>520.3485000000001</v>
      </c>
      <c r="V276" s="85" t="s">
        <v>31</v>
      </c>
      <c r="W276" s="84">
        <f t="shared" si="11"/>
        <v>336.54</v>
      </c>
      <c r="X276" s="53"/>
      <c r="Y276" s="86">
        <f t="shared" si="10"/>
        <v>0</v>
      </c>
    </row>
    <row r="277" spans="1:25" ht="30" customHeight="1">
      <c r="A277" s="78">
        <v>36006</v>
      </c>
      <c r="B277" s="78" t="s">
        <v>883</v>
      </c>
      <c r="C277" s="78" t="s">
        <v>655</v>
      </c>
      <c r="D277" s="78" t="s">
        <v>35</v>
      </c>
      <c r="E277" s="83"/>
      <c r="F277" s="71"/>
      <c r="G277" s="43"/>
      <c r="H277" s="78" t="s">
        <v>884</v>
      </c>
      <c r="I277" s="83"/>
      <c r="J277" s="84"/>
      <c r="K277" s="84"/>
      <c r="L277" s="84"/>
      <c r="M277" s="84"/>
      <c r="N277" s="84"/>
      <c r="O277" s="84"/>
      <c r="P277" s="84"/>
      <c r="Q277" s="84"/>
      <c r="R277" s="84"/>
      <c r="S277" s="85">
        <v>217.2</v>
      </c>
      <c r="T277" s="85">
        <v>319.92</v>
      </c>
      <c r="U277" s="85">
        <v>335.91600000000005</v>
      </c>
      <c r="V277" s="85" t="s">
        <v>31</v>
      </c>
      <c r="W277" s="84">
        <f t="shared" si="11"/>
        <v>217.2</v>
      </c>
      <c r="X277" s="53"/>
      <c r="Y277" s="86">
        <f t="shared" si="10"/>
        <v>0</v>
      </c>
    </row>
    <row r="278" spans="1:25" ht="31.5" customHeight="1">
      <c r="A278" s="49">
        <v>7372</v>
      </c>
      <c r="B278" s="49" t="s">
        <v>885</v>
      </c>
      <c r="C278" s="49" t="s">
        <v>562</v>
      </c>
      <c r="D278" s="49" t="s">
        <v>38</v>
      </c>
      <c r="E278" s="49" t="s">
        <v>886</v>
      </c>
      <c r="F278" s="71"/>
      <c r="G278" s="43"/>
      <c r="H278" s="49" t="s">
        <v>713</v>
      </c>
      <c r="I278" s="49" t="s">
        <v>869</v>
      </c>
      <c r="J278" s="51">
        <v>22</v>
      </c>
      <c r="K278" s="51">
        <v>9.1</v>
      </c>
      <c r="L278" s="51" t="s">
        <v>887</v>
      </c>
      <c r="M278" s="51">
        <v>200</v>
      </c>
      <c r="N278" s="51">
        <v>0.9</v>
      </c>
      <c r="O278" s="51" t="s">
        <v>54</v>
      </c>
      <c r="P278" s="51" t="s">
        <v>54</v>
      </c>
      <c r="Q278" s="51">
        <v>0.30000000000000004</v>
      </c>
      <c r="R278" s="51">
        <v>0.30000000000000004</v>
      </c>
      <c r="S278" s="52">
        <v>4194.2</v>
      </c>
      <c r="T278" s="52">
        <v>5374.71</v>
      </c>
      <c r="U278" s="52">
        <v>5643.45</v>
      </c>
      <c r="V278" s="52" t="s">
        <v>31</v>
      </c>
      <c r="W278" s="51">
        <f t="shared" si="11"/>
        <v>4194.2</v>
      </c>
      <c r="X278" s="53"/>
      <c r="Y278" s="54">
        <f t="shared" si="10"/>
        <v>0</v>
      </c>
    </row>
    <row r="279" spans="1:25" ht="30" customHeight="1">
      <c r="A279" s="78">
        <v>35971</v>
      </c>
      <c r="B279" s="78" t="s">
        <v>888</v>
      </c>
      <c r="C279" s="78" t="s">
        <v>655</v>
      </c>
      <c r="D279" s="78" t="s">
        <v>35</v>
      </c>
      <c r="E279" s="83"/>
      <c r="F279" s="71"/>
      <c r="G279" s="43"/>
      <c r="H279" s="78" t="s">
        <v>889</v>
      </c>
      <c r="I279" s="83"/>
      <c r="J279" s="84"/>
      <c r="K279" s="84"/>
      <c r="L279" s="84"/>
      <c r="M279" s="84"/>
      <c r="N279" s="84"/>
      <c r="O279" s="84"/>
      <c r="P279" s="84"/>
      <c r="Q279" s="84"/>
      <c r="R279" s="84"/>
      <c r="S279" s="85">
        <v>216.01</v>
      </c>
      <c r="T279" s="85">
        <v>318.04</v>
      </c>
      <c r="U279" s="85">
        <v>333.942</v>
      </c>
      <c r="V279" s="85" t="s">
        <v>31</v>
      </c>
      <c r="W279" s="84">
        <f t="shared" si="11"/>
        <v>216.01</v>
      </c>
      <c r="X279" s="53"/>
      <c r="Y279" s="86">
        <f t="shared" si="10"/>
        <v>0</v>
      </c>
    </row>
    <row r="280" spans="1:25" ht="30" customHeight="1">
      <c r="A280" s="78">
        <v>37690</v>
      </c>
      <c r="B280" s="78" t="s">
        <v>890</v>
      </c>
      <c r="C280" s="78" t="s">
        <v>655</v>
      </c>
      <c r="D280" s="78" t="s">
        <v>35</v>
      </c>
      <c r="E280" s="83"/>
      <c r="F280" s="71"/>
      <c r="G280" s="43"/>
      <c r="H280" s="78" t="s">
        <v>891</v>
      </c>
      <c r="I280" s="83"/>
      <c r="J280" s="84"/>
      <c r="K280" s="84"/>
      <c r="L280" s="84"/>
      <c r="M280" s="84"/>
      <c r="N280" s="84"/>
      <c r="O280" s="84"/>
      <c r="P280" s="84"/>
      <c r="Q280" s="84"/>
      <c r="R280" s="84"/>
      <c r="S280" s="85">
        <v>336.54</v>
      </c>
      <c r="T280" s="85">
        <v>495.57</v>
      </c>
      <c r="U280" s="85">
        <v>520.3485000000001</v>
      </c>
      <c r="V280" s="85" t="s">
        <v>31</v>
      </c>
      <c r="W280" s="84">
        <f t="shared" si="11"/>
        <v>336.54</v>
      </c>
      <c r="X280" s="53"/>
      <c r="Y280" s="86">
        <f t="shared" si="10"/>
        <v>0</v>
      </c>
    </row>
    <row r="281" spans="1:25" ht="30" customHeight="1">
      <c r="A281" s="29" t="s">
        <v>892</v>
      </c>
      <c r="B281" s="29" t="s">
        <v>9</v>
      </c>
      <c r="C281" s="29" t="s">
        <v>549</v>
      </c>
      <c r="D281" s="29"/>
      <c r="E281" s="29" t="s">
        <v>11</v>
      </c>
      <c r="F281" s="88" t="s">
        <v>549</v>
      </c>
      <c r="G281" s="29" t="s">
        <v>893</v>
      </c>
      <c r="H281" s="29" t="s">
        <v>894</v>
      </c>
      <c r="I281" s="29" t="s">
        <v>895</v>
      </c>
      <c r="J281" s="29" t="s">
        <v>896</v>
      </c>
      <c r="K281" s="29" t="s">
        <v>621</v>
      </c>
      <c r="L281" s="29" t="s">
        <v>897</v>
      </c>
      <c r="M281" s="29" t="s">
        <v>898</v>
      </c>
      <c r="N281" s="29"/>
      <c r="O281" s="29"/>
      <c r="P281" s="29"/>
      <c r="Q281" s="29"/>
      <c r="R281" s="29"/>
      <c r="S281" s="32"/>
      <c r="T281" s="32"/>
      <c r="U281" s="32"/>
      <c r="V281" s="32"/>
      <c r="W281" s="29"/>
      <c r="X281" s="29"/>
      <c r="Y281" s="29"/>
    </row>
    <row r="282" spans="1:25" ht="30" customHeight="1">
      <c r="A282" s="49">
        <v>30423</v>
      </c>
      <c r="B282" s="49" t="s">
        <v>899</v>
      </c>
      <c r="C282" s="33" t="s">
        <v>591</v>
      </c>
      <c r="D282" s="33" t="s">
        <v>38</v>
      </c>
      <c r="E282" s="33" t="s">
        <v>900</v>
      </c>
      <c r="F282" s="34" t="s">
        <v>713</v>
      </c>
      <c r="G282" s="67" t="s">
        <v>74</v>
      </c>
      <c r="H282" s="33" t="s">
        <v>901</v>
      </c>
      <c r="I282" s="37">
        <v>10</v>
      </c>
      <c r="J282" s="37">
        <v>12.9</v>
      </c>
      <c r="K282" s="37">
        <v>21</v>
      </c>
      <c r="L282" s="37" t="s">
        <v>902</v>
      </c>
      <c r="M282" s="37">
        <v>5000</v>
      </c>
      <c r="N282" s="37"/>
      <c r="O282" s="37"/>
      <c r="P282" s="37"/>
      <c r="Q282" s="37"/>
      <c r="R282" s="37"/>
      <c r="S282" s="65">
        <v>270.31</v>
      </c>
      <c r="T282" s="65">
        <v>346.27</v>
      </c>
      <c r="U282" s="65">
        <v>363.58</v>
      </c>
      <c r="V282" s="65" t="s">
        <v>31</v>
      </c>
      <c r="W282" s="37">
        <f t="shared" si="11"/>
        <v>270.31</v>
      </c>
      <c r="X282" s="76"/>
      <c r="Y282" s="77">
        <f t="shared" si="10"/>
        <v>0</v>
      </c>
    </row>
    <row r="283" spans="1:25" ht="30" customHeight="1">
      <c r="A283" s="41">
        <v>30424</v>
      </c>
      <c r="B283" s="41" t="s">
        <v>903</v>
      </c>
      <c r="C283" s="41" t="s">
        <v>591</v>
      </c>
      <c r="D283" s="41" t="s">
        <v>38</v>
      </c>
      <c r="E283" s="41" t="s">
        <v>904</v>
      </c>
      <c r="F283" s="42" t="s">
        <v>713</v>
      </c>
      <c r="G283" s="67" t="s">
        <v>74</v>
      </c>
      <c r="H283" s="41" t="s">
        <v>901</v>
      </c>
      <c r="I283" s="45">
        <v>12</v>
      </c>
      <c r="J283" s="45">
        <v>12.9</v>
      </c>
      <c r="K283" s="45">
        <v>21</v>
      </c>
      <c r="L283" s="45" t="s">
        <v>902</v>
      </c>
      <c r="M283" s="45">
        <v>5000</v>
      </c>
      <c r="N283" s="45"/>
      <c r="O283" s="45"/>
      <c r="P283" s="45"/>
      <c r="Q283" s="45"/>
      <c r="R283" s="45"/>
      <c r="S283" s="46">
        <v>307.3</v>
      </c>
      <c r="T283" s="46">
        <v>393.94</v>
      </c>
      <c r="U283" s="46">
        <v>413.64</v>
      </c>
      <c r="V283" s="46" t="s">
        <v>31</v>
      </c>
      <c r="W283" s="45">
        <f t="shared" si="11"/>
        <v>307.3</v>
      </c>
      <c r="X283" s="73"/>
      <c r="Y283" s="74">
        <f t="shared" si="10"/>
        <v>0</v>
      </c>
    </row>
    <row r="284" spans="1:25" ht="30" customHeight="1">
      <c r="A284" s="33">
        <v>30426</v>
      </c>
      <c r="B284" s="33" t="s">
        <v>905</v>
      </c>
      <c r="C284" s="33" t="s">
        <v>591</v>
      </c>
      <c r="D284" s="33" t="s">
        <v>38</v>
      </c>
      <c r="E284" s="33" t="s">
        <v>906</v>
      </c>
      <c r="F284" s="34" t="s">
        <v>713</v>
      </c>
      <c r="G284" s="67" t="s">
        <v>74</v>
      </c>
      <c r="H284" s="33" t="s">
        <v>901</v>
      </c>
      <c r="I284" s="37">
        <v>14</v>
      </c>
      <c r="J284" s="37">
        <v>12.9</v>
      </c>
      <c r="K284" s="37">
        <v>21</v>
      </c>
      <c r="L284" s="37" t="s">
        <v>902</v>
      </c>
      <c r="M284" s="37">
        <v>5000</v>
      </c>
      <c r="N284" s="37"/>
      <c r="O284" s="37"/>
      <c r="P284" s="37"/>
      <c r="Q284" s="37"/>
      <c r="R284" s="37"/>
      <c r="S284" s="65">
        <v>329.38</v>
      </c>
      <c r="T284" s="65">
        <v>421.55</v>
      </c>
      <c r="U284" s="65">
        <v>442.63</v>
      </c>
      <c r="V284" s="65" t="s">
        <v>31</v>
      </c>
      <c r="W284" s="37">
        <f t="shared" si="11"/>
        <v>329.38</v>
      </c>
      <c r="X284" s="76"/>
      <c r="Y284" s="77">
        <f t="shared" si="10"/>
        <v>0</v>
      </c>
    </row>
    <row r="285" spans="1:25" ht="31.5" customHeight="1">
      <c r="A285" s="41">
        <v>30427</v>
      </c>
      <c r="B285" s="41" t="s">
        <v>907</v>
      </c>
      <c r="C285" s="41" t="s">
        <v>591</v>
      </c>
      <c r="D285" s="41" t="s">
        <v>38</v>
      </c>
      <c r="E285" s="41" t="s">
        <v>868</v>
      </c>
      <c r="F285" s="42" t="s">
        <v>713</v>
      </c>
      <c r="G285" s="67" t="s">
        <v>74</v>
      </c>
      <c r="H285" s="41" t="s">
        <v>901</v>
      </c>
      <c r="I285" s="45">
        <v>16</v>
      </c>
      <c r="J285" s="45">
        <v>12.9</v>
      </c>
      <c r="K285" s="45">
        <v>21</v>
      </c>
      <c r="L285" s="45" t="s">
        <v>902</v>
      </c>
      <c r="M285" s="45">
        <v>5000</v>
      </c>
      <c r="N285" s="45"/>
      <c r="O285" s="45"/>
      <c r="P285" s="45"/>
      <c r="Q285" s="45"/>
      <c r="R285" s="45"/>
      <c r="S285" s="46">
        <v>364.58</v>
      </c>
      <c r="T285" s="46">
        <v>467.34</v>
      </c>
      <c r="U285" s="46">
        <v>490.71</v>
      </c>
      <c r="V285" s="46" t="s">
        <v>31</v>
      </c>
      <c r="W285" s="45">
        <f t="shared" si="11"/>
        <v>364.58</v>
      </c>
      <c r="X285" s="73"/>
      <c r="Y285" s="74">
        <f t="shared" si="10"/>
        <v>0</v>
      </c>
    </row>
    <row r="286" spans="1:25" ht="30" customHeight="1">
      <c r="A286" s="33">
        <v>30428</v>
      </c>
      <c r="B286" s="33" t="s">
        <v>908</v>
      </c>
      <c r="C286" s="33" t="s">
        <v>591</v>
      </c>
      <c r="D286" s="33" t="s">
        <v>38</v>
      </c>
      <c r="E286" s="33" t="s">
        <v>909</v>
      </c>
      <c r="F286" s="34" t="s">
        <v>713</v>
      </c>
      <c r="G286" s="43"/>
      <c r="H286" s="33" t="s">
        <v>910</v>
      </c>
      <c r="I286" s="37">
        <v>19</v>
      </c>
      <c r="J286" s="37">
        <v>12.9</v>
      </c>
      <c r="K286" s="37">
        <v>21</v>
      </c>
      <c r="L286" s="37" t="s">
        <v>902</v>
      </c>
      <c r="M286" s="37">
        <v>5000</v>
      </c>
      <c r="N286" s="37"/>
      <c r="O286" s="37"/>
      <c r="P286" s="37"/>
      <c r="Q286" s="37"/>
      <c r="R286" s="37"/>
      <c r="S286" s="65">
        <v>427.83</v>
      </c>
      <c r="T286" s="65">
        <v>548.26</v>
      </c>
      <c r="U286" s="65">
        <v>575.67</v>
      </c>
      <c r="V286" s="65" t="s">
        <v>31</v>
      </c>
      <c r="W286" s="37">
        <f t="shared" si="11"/>
        <v>427.83</v>
      </c>
      <c r="X286" s="76"/>
      <c r="Y286" s="77">
        <f t="shared" si="10"/>
        <v>0</v>
      </c>
    </row>
    <row r="287" spans="1:25" ht="30" customHeight="1">
      <c r="A287" s="41">
        <v>31385</v>
      </c>
      <c r="B287" s="41" t="s">
        <v>911</v>
      </c>
      <c r="C287" s="41" t="s">
        <v>591</v>
      </c>
      <c r="D287" s="41" t="s">
        <v>38</v>
      </c>
      <c r="E287" s="41" t="s">
        <v>912</v>
      </c>
      <c r="F287" s="42" t="s">
        <v>713</v>
      </c>
      <c r="G287" s="43"/>
      <c r="H287" s="41" t="s">
        <v>910</v>
      </c>
      <c r="I287" s="45">
        <v>22</v>
      </c>
      <c r="J287" s="45">
        <v>12.9</v>
      </c>
      <c r="K287" s="45">
        <v>21</v>
      </c>
      <c r="L287" s="45" t="s">
        <v>902</v>
      </c>
      <c r="M287" s="45">
        <v>5000</v>
      </c>
      <c r="N287" s="45"/>
      <c r="O287" s="45"/>
      <c r="P287" s="45"/>
      <c r="Q287" s="45"/>
      <c r="R287" s="45"/>
      <c r="S287" s="46">
        <v>474.38</v>
      </c>
      <c r="T287" s="46">
        <v>607.85</v>
      </c>
      <c r="U287" s="46">
        <v>638.24</v>
      </c>
      <c r="V287" s="46" t="s">
        <v>31</v>
      </c>
      <c r="W287" s="45">
        <f t="shared" si="11"/>
        <v>474.38</v>
      </c>
      <c r="X287" s="73"/>
      <c r="Y287" s="74">
        <f t="shared" si="10"/>
        <v>0</v>
      </c>
    </row>
    <row r="288" spans="1:25" ht="31.5" customHeight="1">
      <c r="A288" s="33">
        <v>7024630</v>
      </c>
      <c r="B288" s="33" t="s">
        <v>913</v>
      </c>
      <c r="C288" s="33" t="s">
        <v>591</v>
      </c>
      <c r="D288" s="33" t="s">
        <v>38</v>
      </c>
      <c r="E288" s="33" t="s">
        <v>880</v>
      </c>
      <c r="F288" s="34" t="s">
        <v>713</v>
      </c>
      <c r="G288" s="43"/>
      <c r="H288" s="33" t="s">
        <v>910</v>
      </c>
      <c r="I288" s="37">
        <v>25</v>
      </c>
      <c r="J288" s="37">
        <v>12.9</v>
      </c>
      <c r="K288" s="37">
        <v>21</v>
      </c>
      <c r="L288" s="37" t="s">
        <v>902</v>
      </c>
      <c r="M288" s="37">
        <v>2500</v>
      </c>
      <c r="N288" s="37"/>
      <c r="O288" s="37"/>
      <c r="P288" s="37"/>
      <c r="Q288" s="37"/>
      <c r="R288" s="37"/>
      <c r="S288" s="65">
        <v>288.21</v>
      </c>
      <c r="T288" s="65">
        <v>368.85</v>
      </c>
      <c r="U288" s="65">
        <v>387.29</v>
      </c>
      <c r="V288" s="65" t="s">
        <v>31</v>
      </c>
      <c r="W288" s="37">
        <f t="shared" si="11"/>
        <v>288.21</v>
      </c>
      <c r="X288" s="76"/>
      <c r="Y288" s="77">
        <f t="shared" si="10"/>
        <v>0</v>
      </c>
    </row>
    <row r="289" spans="1:25" ht="31.5" customHeight="1">
      <c r="A289" s="41">
        <v>31386</v>
      </c>
      <c r="B289" s="41" t="s">
        <v>914</v>
      </c>
      <c r="C289" s="41" t="s">
        <v>591</v>
      </c>
      <c r="D289" s="41" t="s">
        <v>38</v>
      </c>
      <c r="E289" s="41" t="s">
        <v>880</v>
      </c>
      <c r="F289" s="42" t="s">
        <v>713</v>
      </c>
      <c r="G289" s="43"/>
      <c r="H289" s="41" t="s">
        <v>910</v>
      </c>
      <c r="I289" s="45">
        <v>25</v>
      </c>
      <c r="J289" s="45">
        <v>12.9</v>
      </c>
      <c r="K289" s="45">
        <v>21</v>
      </c>
      <c r="L289" s="45" t="s">
        <v>902</v>
      </c>
      <c r="M289" s="45">
        <v>5000</v>
      </c>
      <c r="N289" s="45"/>
      <c r="O289" s="45"/>
      <c r="P289" s="45"/>
      <c r="Q289" s="45"/>
      <c r="R289" s="45"/>
      <c r="S289" s="46">
        <v>390</v>
      </c>
      <c r="T289" s="46">
        <v>550</v>
      </c>
      <c r="U289" s="46">
        <v>577.5</v>
      </c>
      <c r="V289" s="46" t="s">
        <v>57</v>
      </c>
      <c r="W289" s="45">
        <f t="shared" si="11"/>
        <v>390</v>
      </c>
      <c r="X289" s="73"/>
      <c r="Y289" s="74">
        <f t="shared" si="10"/>
        <v>0</v>
      </c>
    </row>
    <row r="290" spans="1:25" ht="30" customHeight="1">
      <c r="A290" s="33">
        <v>30429</v>
      </c>
      <c r="B290" s="33" t="s">
        <v>915</v>
      </c>
      <c r="C290" s="33" t="s">
        <v>591</v>
      </c>
      <c r="D290" s="33" t="s">
        <v>38</v>
      </c>
      <c r="E290" s="33" t="s">
        <v>916</v>
      </c>
      <c r="F290" s="34" t="s">
        <v>713</v>
      </c>
      <c r="G290" s="43"/>
      <c r="H290" s="33" t="s">
        <v>917</v>
      </c>
      <c r="I290" s="37">
        <v>8</v>
      </c>
      <c r="J290" s="37">
        <v>9.1</v>
      </c>
      <c r="K290" s="37">
        <v>22</v>
      </c>
      <c r="L290" s="37" t="s">
        <v>918</v>
      </c>
      <c r="M290" s="37">
        <v>10000</v>
      </c>
      <c r="N290" s="37"/>
      <c r="O290" s="37"/>
      <c r="P290" s="37"/>
      <c r="Q290" s="37"/>
      <c r="R290" s="37"/>
      <c r="S290" s="65">
        <v>328.19</v>
      </c>
      <c r="T290" s="65">
        <v>420.92</v>
      </c>
      <c r="U290" s="65">
        <v>441.97</v>
      </c>
      <c r="V290" s="65" t="s">
        <v>31</v>
      </c>
      <c r="W290" s="37">
        <f t="shared" si="11"/>
        <v>328.19</v>
      </c>
      <c r="X290" s="76"/>
      <c r="Y290" s="77">
        <f t="shared" si="10"/>
        <v>0</v>
      </c>
    </row>
    <row r="291" spans="1:25" ht="30" customHeight="1">
      <c r="A291" s="41">
        <v>30430</v>
      </c>
      <c r="B291" s="41" t="s">
        <v>919</v>
      </c>
      <c r="C291" s="41" t="s">
        <v>591</v>
      </c>
      <c r="D291" s="41" t="s">
        <v>38</v>
      </c>
      <c r="E291" s="41" t="s">
        <v>920</v>
      </c>
      <c r="F291" s="42" t="s">
        <v>713</v>
      </c>
      <c r="G291" s="43"/>
      <c r="H291" s="41" t="s">
        <v>917</v>
      </c>
      <c r="I291" s="45">
        <v>10</v>
      </c>
      <c r="J291" s="45">
        <v>9.1</v>
      </c>
      <c r="K291" s="45">
        <v>22</v>
      </c>
      <c r="L291" s="45" t="s">
        <v>918</v>
      </c>
      <c r="M291" s="45">
        <v>10000</v>
      </c>
      <c r="N291" s="45"/>
      <c r="O291" s="45"/>
      <c r="P291" s="45"/>
      <c r="Q291" s="45"/>
      <c r="R291" s="45"/>
      <c r="S291" s="46">
        <v>378.9</v>
      </c>
      <c r="T291" s="46">
        <v>485.53</v>
      </c>
      <c r="U291" s="46">
        <v>509.81</v>
      </c>
      <c r="V291" s="46" t="s">
        <v>31</v>
      </c>
      <c r="W291" s="45">
        <f t="shared" si="11"/>
        <v>378.9</v>
      </c>
      <c r="X291" s="73"/>
      <c r="Y291" s="74">
        <f t="shared" si="10"/>
        <v>0</v>
      </c>
    </row>
    <row r="292" spans="1:25" ht="30" customHeight="1">
      <c r="A292" s="33">
        <v>30432</v>
      </c>
      <c r="B292" s="33" t="s">
        <v>921</v>
      </c>
      <c r="C292" s="33" t="s">
        <v>591</v>
      </c>
      <c r="D292" s="33" t="s">
        <v>38</v>
      </c>
      <c r="E292" s="33" t="s">
        <v>922</v>
      </c>
      <c r="F292" s="34" t="s">
        <v>713</v>
      </c>
      <c r="G292" s="43"/>
      <c r="H292" s="33" t="s">
        <v>917</v>
      </c>
      <c r="I292" s="37">
        <v>14</v>
      </c>
      <c r="J292" s="37">
        <v>9.1</v>
      </c>
      <c r="K292" s="37">
        <v>22</v>
      </c>
      <c r="L292" s="37" t="s">
        <v>918</v>
      </c>
      <c r="M292" s="37">
        <v>10000</v>
      </c>
      <c r="N292" s="37"/>
      <c r="O292" s="37"/>
      <c r="P292" s="37"/>
      <c r="Q292" s="37"/>
      <c r="R292" s="37"/>
      <c r="S292" s="65">
        <v>469.01</v>
      </c>
      <c r="T292" s="65">
        <v>601.58</v>
      </c>
      <c r="U292" s="65">
        <v>631.66</v>
      </c>
      <c r="V292" s="65" t="s">
        <v>31</v>
      </c>
      <c r="W292" s="37">
        <f t="shared" si="11"/>
        <v>469.01</v>
      </c>
      <c r="X292" s="76"/>
      <c r="Y292" s="77">
        <f t="shared" si="10"/>
        <v>0</v>
      </c>
    </row>
    <row r="293" spans="1:25" ht="30" customHeight="1">
      <c r="A293" s="41">
        <v>30433</v>
      </c>
      <c r="B293" s="41" t="s">
        <v>923</v>
      </c>
      <c r="C293" s="41" t="s">
        <v>591</v>
      </c>
      <c r="D293" s="41" t="s">
        <v>38</v>
      </c>
      <c r="E293" s="41" t="s">
        <v>924</v>
      </c>
      <c r="F293" s="42" t="s">
        <v>713</v>
      </c>
      <c r="G293" s="43"/>
      <c r="H293" s="41" t="s">
        <v>917</v>
      </c>
      <c r="I293" s="45">
        <v>16</v>
      </c>
      <c r="J293" s="45">
        <v>9.1</v>
      </c>
      <c r="K293" s="45">
        <v>22</v>
      </c>
      <c r="L293" s="45" t="s">
        <v>918</v>
      </c>
      <c r="M293" s="45">
        <v>10000</v>
      </c>
      <c r="N293" s="45"/>
      <c r="O293" s="45"/>
      <c r="P293" s="45"/>
      <c r="Q293" s="45"/>
      <c r="R293" s="45"/>
      <c r="S293" s="46">
        <v>530.47</v>
      </c>
      <c r="T293" s="46">
        <v>679.99</v>
      </c>
      <c r="U293" s="46">
        <v>713.99</v>
      </c>
      <c r="V293" s="46" t="s">
        <v>31</v>
      </c>
      <c r="W293" s="45">
        <f t="shared" si="11"/>
        <v>530.47</v>
      </c>
      <c r="X293" s="73"/>
      <c r="Y293" s="74">
        <f t="shared" si="10"/>
        <v>0</v>
      </c>
    </row>
    <row r="294" spans="1:25" ht="30" customHeight="1">
      <c r="A294" s="29" t="s">
        <v>925</v>
      </c>
      <c r="B294" s="29" t="s">
        <v>9</v>
      </c>
      <c r="C294" s="29" t="s">
        <v>549</v>
      </c>
      <c r="D294" s="29"/>
      <c r="E294" s="30" t="s">
        <v>11</v>
      </c>
      <c r="F294" s="31" t="s">
        <v>12</v>
      </c>
      <c r="G294" s="29" t="s">
        <v>926</v>
      </c>
      <c r="H294" s="29" t="s">
        <v>591</v>
      </c>
      <c r="I294" s="29" t="s">
        <v>927</v>
      </c>
      <c r="J294" s="29" t="s">
        <v>928</v>
      </c>
      <c r="K294" s="29"/>
      <c r="L294" s="29" t="s">
        <v>929</v>
      </c>
      <c r="M294" s="29" t="s">
        <v>930</v>
      </c>
      <c r="N294" s="29" t="s">
        <v>931</v>
      </c>
      <c r="O294" s="29" t="s">
        <v>932</v>
      </c>
      <c r="P294" s="29" t="s">
        <v>933</v>
      </c>
      <c r="Q294" s="29" t="s">
        <v>934</v>
      </c>
      <c r="R294" s="29" t="s">
        <v>934</v>
      </c>
      <c r="S294" s="32"/>
      <c r="T294" s="32"/>
      <c r="U294" s="32"/>
      <c r="V294" s="32"/>
      <c r="W294" s="29"/>
      <c r="X294" s="29"/>
      <c r="Y294" s="29"/>
    </row>
    <row r="295" spans="1:25" ht="31.5" customHeight="1">
      <c r="A295" s="33">
        <v>8094570</v>
      </c>
      <c r="B295" s="33" t="s">
        <v>935</v>
      </c>
      <c r="C295" s="33" t="s">
        <v>562</v>
      </c>
      <c r="D295" s="33" t="s">
        <v>25</v>
      </c>
      <c r="E295" s="33" t="s">
        <v>936</v>
      </c>
      <c r="F295" s="71"/>
      <c r="G295" s="43"/>
      <c r="H295" s="33" t="s">
        <v>713</v>
      </c>
      <c r="I295" s="33" t="s">
        <v>937</v>
      </c>
      <c r="J295" s="36">
        <v>12.6</v>
      </c>
      <c r="K295" s="36"/>
      <c r="L295" s="37" t="s">
        <v>938</v>
      </c>
      <c r="M295" s="36">
        <v>100</v>
      </c>
      <c r="N295" s="36">
        <v>2.5</v>
      </c>
      <c r="O295" s="36" t="s">
        <v>54</v>
      </c>
      <c r="P295" s="36" t="s">
        <v>54</v>
      </c>
      <c r="Q295" s="36">
        <v>2.7</v>
      </c>
      <c r="R295" s="36">
        <v>2.7</v>
      </c>
      <c r="S295" s="65">
        <v>44275.14</v>
      </c>
      <c r="T295" s="65">
        <v>56739.29</v>
      </c>
      <c r="U295" s="65">
        <v>59576.25</v>
      </c>
      <c r="V295" s="65" t="s">
        <v>31</v>
      </c>
      <c r="W295" s="36">
        <f t="shared" si="11"/>
        <v>44275.14</v>
      </c>
      <c r="X295" s="39"/>
      <c r="Y295" s="40">
        <f t="shared" si="10"/>
        <v>0</v>
      </c>
    </row>
    <row r="296" spans="1:25" ht="31.5" customHeight="1">
      <c r="A296" s="41">
        <v>30393</v>
      </c>
      <c r="B296" s="41" t="s">
        <v>939</v>
      </c>
      <c r="C296" s="41" t="s">
        <v>562</v>
      </c>
      <c r="D296" s="41" t="s">
        <v>25</v>
      </c>
      <c r="E296" s="41" t="s">
        <v>940</v>
      </c>
      <c r="F296" s="71"/>
      <c r="G296" s="43"/>
      <c r="H296" s="41" t="s">
        <v>713</v>
      </c>
      <c r="I296" s="41" t="s">
        <v>941</v>
      </c>
      <c r="J296" s="44">
        <v>35</v>
      </c>
      <c r="K296" s="44"/>
      <c r="L296" s="45" t="s">
        <v>942</v>
      </c>
      <c r="M296" s="44">
        <v>100</v>
      </c>
      <c r="N296" s="44">
        <v>2.2</v>
      </c>
      <c r="O296" s="44" t="s">
        <v>54</v>
      </c>
      <c r="P296" s="44" t="s">
        <v>54</v>
      </c>
      <c r="Q296" s="44"/>
      <c r="R296" s="44"/>
      <c r="S296" s="46">
        <v>8528.63</v>
      </c>
      <c r="T296" s="46">
        <v>10929.45</v>
      </c>
      <c r="U296" s="46">
        <v>11475.92</v>
      </c>
      <c r="V296" s="46" t="s">
        <v>31</v>
      </c>
      <c r="W296" s="44">
        <f t="shared" si="11"/>
        <v>8528.63</v>
      </c>
      <c r="X296" s="47"/>
      <c r="Y296" s="48">
        <f t="shared" si="10"/>
        <v>0</v>
      </c>
    </row>
    <row r="297" spans="1:25" ht="31.5" customHeight="1">
      <c r="A297" s="49">
        <v>7381</v>
      </c>
      <c r="B297" s="49" t="s">
        <v>943</v>
      </c>
      <c r="C297" s="49" t="s">
        <v>562</v>
      </c>
      <c r="D297" s="49" t="s">
        <v>25</v>
      </c>
      <c r="E297" s="49" t="s">
        <v>944</v>
      </c>
      <c r="F297" s="71"/>
      <c r="G297" s="43"/>
      <c r="H297" s="49" t="s">
        <v>713</v>
      </c>
      <c r="I297" s="49" t="s">
        <v>941</v>
      </c>
      <c r="J297" s="51">
        <v>35</v>
      </c>
      <c r="K297" s="51"/>
      <c r="L297" s="37" t="s">
        <v>942</v>
      </c>
      <c r="M297" s="51">
        <v>100</v>
      </c>
      <c r="N297" s="51">
        <v>2.65</v>
      </c>
      <c r="O297" s="51" t="s">
        <v>54</v>
      </c>
      <c r="P297" s="51" t="s">
        <v>54</v>
      </c>
      <c r="Q297" s="51"/>
      <c r="R297" s="51"/>
      <c r="S297" s="52">
        <v>17251.79</v>
      </c>
      <c r="T297" s="52">
        <v>22108.56</v>
      </c>
      <c r="U297" s="52">
        <v>23213.99</v>
      </c>
      <c r="V297" s="52" t="s">
        <v>31</v>
      </c>
      <c r="W297" s="51">
        <f t="shared" si="11"/>
        <v>17251.79</v>
      </c>
      <c r="X297" s="53"/>
      <c r="Y297" s="54">
        <f t="shared" si="10"/>
        <v>0</v>
      </c>
    </row>
    <row r="298" spans="1:25" ht="30" customHeight="1">
      <c r="A298" s="29" t="s">
        <v>925</v>
      </c>
      <c r="B298" s="29" t="s">
        <v>9</v>
      </c>
      <c r="C298" s="29" t="s">
        <v>549</v>
      </c>
      <c r="D298" s="29"/>
      <c r="E298" s="29" t="s">
        <v>11</v>
      </c>
      <c r="F298" s="88" t="s">
        <v>549</v>
      </c>
      <c r="G298" s="29" t="s">
        <v>926</v>
      </c>
      <c r="H298" s="29" t="s">
        <v>945</v>
      </c>
      <c r="I298" s="29" t="s">
        <v>946</v>
      </c>
      <c r="J298" s="29" t="s">
        <v>928</v>
      </c>
      <c r="K298" s="29"/>
      <c r="L298" s="29" t="s">
        <v>947</v>
      </c>
      <c r="M298" s="29" t="s">
        <v>948</v>
      </c>
      <c r="N298" s="29"/>
      <c r="O298" s="29"/>
      <c r="P298" s="29"/>
      <c r="Q298" s="29"/>
      <c r="R298" s="29"/>
      <c r="S298" s="32"/>
      <c r="T298" s="32"/>
      <c r="U298" s="32"/>
      <c r="V298" s="32"/>
      <c r="W298" s="29"/>
      <c r="X298" s="29"/>
      <c r="Y298" s="29"/>
    </row>
    <row r="299" spans="1:25" ht="30" customHeight="1">
      <c r="A299" s="33">
        <v>30448</v>
      </c>
      <c r="B299" s="33" t="s">
        <v>949</v>
      </c>
      <c r="C299" s="33" t="s">
        <v>591</v>
      </c>
      <c r="D299" s="33" t="s">
        <v>38</v>
      </c>
      <c r="E299" s="33" t="s">
        <v>950</v>
      </c>
      <c r="F299" s="34" t="s">
        <v>713</v>
      </c>
      <c r="G299" s="43"/>
      <c r="H299" s="33" t="s">
        <v>951</v>
      </c>
      <c r="I299" s="37">
        <v>15</v>
      </c>
      <c r="J299" s="37">
        <v>35</v>
      </c>
      <c r="K299" s="37"/>
      <c r="L299" s="37" t="s">
        <v>942</v>
      </c>
      <c r="M299" s="37">
        <v>2000</v>
      </c>
      <c r="N299" s="37"/>
      <c r="O299" s="37"/>
      <c r="P299" s="37"/>
      <c r="Q299" s="37"/>
      <c r="R299" s="37"/>
      <c r="S299" s="65">
        <v>525.69</v>
      </c>
      <c r="T299" s="65">
        <v>673.72</v>
      </c>
      <c r="U299" s="65">
        <v>707.41</v>
      </c>
      <c r="V299" s="65" t="s">
        <v>31</v>
      </c>
      <c r="W299" s="37">
        <f t="shared" si="11"/>
        <v>525.69</v>
      </c>
      <c r="X299" s="76"/>
      <c r="Y299" s="77">
        <f t="shared" si="10"/>
        <v>0</v>
      </c>
    </row>
    <row r="300" spans="1:25" ht="30" customHeight="1">
      <c r="A300" s="41">
        <v>30449</v>
      </c>
      <c r="B300" s="41" t="s">
        <v>952</v>
      </c>
      <c r="C300" s="41" t="s">
        <v>591</v>
      </c>
      <c r="D300" s="41" t="s">
        <v>38</v>
      </c>
      <c r="E300" s="41" t="s">
        <v>953</v>
      </c>
      <c r="F300" s="42" t="s">
        <v>713</v>
      </c>
      <c r="G300" s="43"/>
      <c r="H300" s="41" t="s">
        <v>951</v>
      </c>
      <c r="I300" s="45">
        <v>18</v>
      </c>
      <c r="J300" s="45">
        <v>35</v>
      </c>
      <c r="K300" s="45"/>
      <c r="L300" s="45" t="s">
        <v>942</v>
      </c>
      <c r="M300" s="45">
        <v>1600</v>
      </c>
      <c r="N300" s="45"/>
      <c r="O300" s="45"/>
      <c r="P300" s="45"/>
      <c r="Q300" s="45"/>
      <c r="R300" s="45"/>
      <c r="S300" s="46">
        <v>514.36</v>
      </c>
      <c r="T300" s="46">
        <v>659.29</v>
      </c>
      <c r="U300" s="46">
        <v>692.25</v>
      </c>
      <c r="V300" s="46" t="s">
        <v>31</v>
      </c>
      <c r="W300" s="45">
        <f t="shared" si="11"/>
        <v>514.36</v>
      </c>
      <c r="X300" s="73"/>
      <c r="Y300" s="74">
        <f t="shared" si="10"/>
        <v>0</v>
      </c>
    </row>
    <row r="301" spans="1:25" ht="30" customHeight="1">
      <c r="A301" s="29" t="s">
        <v>925</v>
      </c>
      <c r="B301" s="29" t="s">
        <v>9</v>
      </c>
      <c r="C301" s="29" t="s">
        <v>549</v>
      </c>
      <c r="D301" s="29"/>
      <c r="E301" s="29" t="s">
        <v>11</v>
      </c>
      <c r="F301" s="88" t="s">
        <v>549</v>
      </c>
      <c r="G301" s="29" t="s">
        <v>926</v>
      </c>
      <c r="H301" s="29" t="s">
        <v>954</v>
      </c>
      <c r="I301" s="29"/>
      <c r="J301" s="29"/>
      <c r="K301" s="29"/>
      <c r="L301" s="29"/>
      <c r="M301" s="29"/>
      <c r="N301" s="29"/>
      <c r="O301" s="29" t="s">
        <v>932</v>
      </c>
      <c r="P301" s="29"/>
      <c r="Q301" s="29"/>
      <c r="R301" s="29"/>
      <c r="S301" s="32"/>
      <c r="T301" s="32"/>
      <c r="U301" s="32"/>
      <c r="V301" s="32"/>
      <c r="W301" s="29"/>
      <c r="X301" s="29"/>
      <c r="Y301" s="29"/>
    </row>
    <row r="302" spans="1:25" ht="31.5" customHeight="1">
      <c r="A302" s="33">
        <v>35155</v>
      </c>
      <c r="B302" s="33" t="s">
        <v>955</v>
      </c>
      <c r="C302" s="33"/>
      <c r="D302" s="33" t="s">
        <v>38</v>
      </c>
      <c r="E302" s="33" t="s">
        <v>956</v>
      </c>
      <c r="F302" s="34"/>
      <c r="G302" s="43"/>
      <c r="H302" s="33" t="s">
        <v>957</v>
      </c>
      <c r="I302" s="37"/>
      <c r="J302" s="37"/>
      <c r="K302" s="37"/>
      <c r="L302" s="37"/>
      <c r="M302" s="37"/>
      <c r="N302" s="37"/>
      <c r="O302" s="36" t="s">
        <v>54</v>
      </c>
      <c r="P302" s="37"/>
      <c r="Q302" s="37"/>
      <c r="R302" s="37"/>
      <c r="S302" s="65">
        <v>414.71</v>
      </c>
      <c r="T302" s="65">
        <v>531.32</v>
      </c>
      <c r="U302" s="65">
        <v>557.8860000000001</v>
      </c>
      <c r="V302" s="65" t="s">
        <v>31</v>
      </c>
      <c r="W302" s="37">
        <f t="shared" si="11"/>
        <v>414.71</v>
      </c>
      <c r="X302" s="76"/>
      <c r="Y302" s="77">
        <f t="shared" si="10"/>
        <v>0</v>
      </c>
    </row>
    <row r="303" spans="1:25" ht="31.5" customHeight="1">
      <c r="A303" s="41">
        <v>35156</v>
      </c>
      <c r="B303" s="41" t="s">
        <v>958</v>
      </c>
      <c r="C303" s="41"/>
      <c r="D303" s="41" t="s">
        <v>38</v>
      </c>
      <c r="E303" s="41" t="s">
        <v>959</v>
      </c>
      <c r="F303" s="42"/>
      <c r="G303" s="43"/>
      <c r="H303" s="41" t="s">
        <v>960</v>
      </c>
      <c r="I303" s="45"/>
      <c r="J303" s="45"/>
      <c r="K303" s="45"/>
      <c r="L303" s="45"/>
      <c r="M303" s="45"/>
      <c r="N303" s="45"/>
      <c r="O303" s="89" t="s">
        <v>54</v>
      </c>
      <c r="P303" s="45"/>
      <c r="Q303" s="45"/>
      <c r="R303" s="45"/>
      <c r="S303" s="46">
        <v>403.37</v>
      </c>
      <c r="T303" s="46">
        <v>516.9</v>
      </c>
      <c r="U303" s="46">
        <v>542.75</v>
      </c>
      <c r="V303" s="46" t="s">
        <v>31</v>
      </c>
      <c r="W303" s="45">
        <f t="shared" si="11"/>
        <v>403.37</v>
      </c>
      <c r="X303" s="73"/>
      <c r="Y303" s="74">
        <f t="shared" si="10"/>
        <v>0</v>
      </c>
    </row>
    <row r="304" spans="1:25" ht="31.5" customHeight="1">
      <c r="A304" s="33">
        <v>30367</v>
      </c>
      <c r="B304" s="33" t="s">
        <v>961</v>
      </c>
      <c r="C304" s="33"/>
      <c r="D304" s="33" t="s">
        <v>38</v>
      </c>
      <c r="E304" s="33" t="s">
        <v>962</v>
      </c>
      <c r="F304" s="34"/>
      <c r="G304" s="43"/>
      <c r="H304" s="33" t="s">
        <v>957</v>
      </c>
      <c r="I304" s="37"/>
      <c r="J304" s="37"/>
      <c r="K304" s="37"/>
      <c r="L304" s="37"/>
      <c r="M304" s="37"/>
      <c r="N304" s="37"/>
      <c r="O304" s="90" t="s">
        <v>56</v>
      </c>
      <c r="P304" s="37"/>
      <c r="Q304" s="37"/>
      <c r="R304" s="37"/>
      <c r="S304" s="65">
        <v>231.52</v>
      </c>
      <c r="T304" s="65">
        <v>296.71</v>
      </c>
      <c r="U304" s="65">
        <v>311.55</v>
      </c>
      <c r="V304" s="65" t="s">
        <v>31</v>
      </c>
      <c r="W304" s="37">
        <f t="shared" si="11"/>
        <v>231.52</v>
      </c>
      <c r="X304" s="76"/>
      <c r="Y304" s="77">
        <f t="shared" si="10"/>
        <v>0</v>
      </c>
    </row>
    <row r="305" spans="1:25" ht="31.5" customHeight="1">
      <c r="A305" s="41">
        <v>30368</v>
      </c>
      <c r="B305" s="41" t="s">
        <v>963</v>
      </c>
      <c r="C305" s="41"/>
      <c r="D305" s="41" t="s">
        <v>38</v>
      </c>
      <c r="E305" s="41" t="s">
        <v>964</v>
      </c>
      <c r="F305" s="42"/>
      <c r="G305" s="43"/>
      <c r="H305" s="41" t="s">
        <v>960</v>
      </c>
      <c r="I305" s="45"/>
      <c r="J305" s="45"/>
      <c r="K305" s="45"/>
      <c r="L305" s="45"/>
      <c r="M305" s="45"/>
      <c r="N305" s="45"/>
      <c r="O305" s="45" t="s">
        <v>56</v>
      </c>
      <c r="P305" s="45"/>
      <c r="Q305" s="45"/>
      <c r="R305" s="45"/>
      <c r="S305" s="46">
        <v>374.13</v>
      </c>
      <c r="T305" s="46">
        <v>479.88</v>
      </c>
      <c r="U305" s="46">
        <v>503.874</v>
      </c>
      <c r="V305" s="46" t="s">
        <v>57</v>
      </c>
      <c r="W305" s="45">
        <f t="shared" si="11"/>
        <v>374.13</v>
      </c>
      <c r="X305" s="73"/>
      <c r="Y305" s="74">
        <f t="shared" si="10"/>
        <v>0</v>
      </c>
    </row>
    <row r="306" spans="1:25" ht="30" customHeight="1">
      <c r="A306" s="91" t="s">
        <v>965</v>
      </c>
      <c r="B306" s="91" t="s">
        <v>9</v>
      </c>
      <c r="C306" s="91" t="s">
        <v>549</v>
      </c>
      <c r="D306" s="91" t="s">
        <v>966</v>
      </c>
      <c r="E306" s="91" t="s">
        <v>967</v>
      </c>
      <c r="F306" s="92" t="s">
        <v>12</v>
      </c>
      <c r="G306" s="91" t="s">
        <v>968</v>
      </c>
      <c r="H306" s="91"/>
      <c r="I306" s="91" t="s">
        <v>969</v>
      </c>
      <c r="J306" s="91"/>
      <c r="K306" s="91" t="s">
        <v>970</v>
      </c>
      <c r="L306" s="91" t="s">
        <v>971</v>
      </c>
      <c r="M306" s="91" t="s">
        <v>972</v>
      </c>
      <c r="N306" s="91"/>
      <c r="S306" s="32" t="s">
        <v>1</v>
      </c>
      <c r="T306" s="32" t="s">
        <v>2</v>
      </c>
      <c r="U306" s="32" t="s">
        <v>3</v>
      </c>
      <c r="V306" s="32" t="s">
        <v>4</v>
      </c>
      <c r="W306" s="30"/>
      <c r="X306" s="29"/>
      <c r="Y306" s="29"/>
    </row>
    <row r="307" spans="1:25" ht="31.5" customHeight="1">
      <c r="A307" s="93">
        <v>13181</v>
      </c>
      <c r="B307" s="93" t="s">
        <v>973</v>
      </c>
      <c r="C307" s="93" t="s">
        <v>562</v>
      </c>
      <c r="D307" s="93" t="s">
        <v>974</v>
      </c>
      <c r="E307" s="93" t="s">
        <v>975</v>
      </c>
      <c r="F307" s="94" t="s">
        <v>975</v>
      </c>
      <c r="G307" s="95"/>
      <c r="H307" s="95"/>
      <c r="I307" s="95" t="s">
        <v>976</v>
      </c>
      <c r="J307" s="95"/>
      <c r="K307" s="95" t="s">
        <v>977</v>
      </c>
      <c r="L307" s="95" t="s">
        <v>978</v>
      </c>
      <c r="M307" s="95" t="s">
        <v>979</v>
      </c>
      <c r="N307" s="95"/>
      <c r="S307" s="3">
        <v>2322.54</v>
      </c>
      <c r="T307" s="3">
        <v>3182.22</v>
      </c>
      <c r="U307" s="3">
        <v>3341.33</v>
      </c>
      <c r="V307" s="4" t="s">
        <v>31</v>
      </c>
      <c r="W307" s="5">
        <f t="shared" si="11"/>
        <v>2322.54</v>
      </c>
      <c r="X307" s="73"/>
      <c r="Y307" s="74">
        <f t="shared" si="10"/>
        <v>0</v>
      </c>
    </row>
    <row r="308" spans="1:25" ht="30" customHeight="1">
      <c r="A308" s="91" t="s">
        <v>965</v>
      </c>
      <c r="B308" s="91" t="s">
        <v>9</v>
      </c>
      <c r="C308" s="91" t="s">
        <v>549</v>
      </c>
      <c r="D308" s="91" t="s">
        <v>966</v>
      </c>
      <c r="E308" s="91" t="s">
        <v>967</v>
      </c>
      <c r="F308" s="92" t="s">
        <v>12</v>
      </c>
      <c r="G308" s="91" t="s">
        <v>968</v>
      </c>
      <c r="H308" s="91"/>
      <c r="I308" s="91" t="s">
        <v>969</v>
      </c>
      <c r="J308" s="91"/>
      <c r="K308" s="91" t="s">
        <v>970</v>
      </c>
      <c r="L308" s="91" t="s">
        <v>971</v>
      </c>
      <c r="M308" s="91" t="s">
        <v>972</v>
      </c>
      <c r="N308" s="91" t="s">
        <v>980</v>
      </c>
      <c r="S308" s="32" t="s">
        <v>1</v>
      </c>
      <c r="T308" s="32" t="s">
        <v>2</v>
      </c>
      <c r="U308" s="32" t="s">
        <v>3</v>
      </c>
      <c r="V308" s="32" t="s">
        <v>4</v>
      </c>
      <c r="W308" s="30"/>
      <c r="X308" s="29"/>
      <c r="Y308" s="29"/>
    </row>
    <row r="309" spans="1:25" ht="30" customHeight="1">
      <c r="A309" s="93">
        <v>8085180</v>
      </c>
      <c r="B309" s="93" t="s">
        <v>981</v>
      </c>
      <c r="C309" s="93" t="s">
        <v>562</v>
      </c>
      <c r="D309" s="93" t="s">
        <v>982</v>
      </c>
      <c r="E309" s="93" t="s">
        <v>983</v>
      </c>
      <c r="F309" s="94" t="s">
        <v>983</v>
      </c>
      <c r="G309" s="35" t="s">
        <v>27</v>
      </c>
      <c r="H309" s="93"/>
      <c r="I309" s="93" t="s">
        <v>976</v>
      </c>
      <c r="J309" s="93"/>
      <c r="K309" s="93" t="s">
        <v>984</v>
      </c>
      <c r="L309" s="93" t="s">
        <v>985</v>
      </c>
      <c r="M309" s="93" t="s">
        <v>986</v>
      </c>
      <c r="N309" s="93"/>
      <c r="S309" s="3">
        <v>437.38</v>
      </c>
      <c r="T309" s="3">
        <v>607.23</v>
      </c>
      <c r="U309" s="3">
        <v>637.59</v>
      </c>
      <c r="V309" s="4" t="s">
        <v>31</v>
      </c>
      <c r="W309" s="5">
        <f t="shared" si="11"/>
        <v>437.38</v>
      </c>
      <c r="X309" s="73"/>
      <c r="Y309" s="74">
        <f t="shared" si="10"/>
        <v>0</v>
      </c>
    </row>
    <row r="310" spans="1:25" ht="31.5" customHeight="1">
      <c r="A310" s="96">
        <v>27464</v>
      </c>
      <c r="B310" s="96" t="s">
        <v>981</v>
      </c>
      <c r="C310" s="96" t="s">
        <v>562</v>
      </c>
      <c r="D310" s="96" t="s">
        <v>974</v>
      </c>
      <c r="E310" s="96" t="s">
        <v>987</v>
      </c>
      <c r="F310" s="97" t="s">
        <v>987</v>
      </c>
      <c r="G310" s="96"/>
      <c r="H310" s="96"/>
      <c r="I310" s="96" t="s">
        <v>976</v>
      </c>
      <c r="J310" s="96"/>
      <c r="K310" s="96" t="s">
        <v>988</v>
      </c>
      <c r="L310" s="96" t="s">
        <v>989</v>
      </c>
      <c r="M310" s="96"/>
      <c r="N310" s="96" t="s">
        <v>990</v>
      </c>
      <c r="S310" s="3">
        <v>806.49</v>
      </c>
      <c r="T310" s="3">
        <v>1104.72</v>
      </c>
      <c r="U310" s="3">
        <v>1159.96</v>
      </c>
      <c r="V310" s="4" t="s">
        <v>31</v>
      </c>
      <c r="W310" s="5">
        <f t="shared" si="11"/>
        <v>806.49</v>
      </c>
      <c r="X310" s="73"/>
      <c r="Y310" s="98">
        <f t="shared" si="10"/>
        <v>0</v>
      </c>
    </row>
    <row r="311" spans="1:25" ht="31.5" customHeight="1">
      <c r="A311" s="93">
        <v>6805</v>
      </c>
      <c r="B311" s="93" t="s">
        <v>981</v>
      </c>
      <c r="C311" s="93" t="s">
        <v>562</v>
      </c>
      <c r="D311" s="93" t="s">
        <v>974</v>
      </c>
      <c r="E311" s="93" t="s">
        <v>987</v>
      </c>
      <c r="F311" s="94" t="s">
        <v>987</v>
      </c>
      <c r="G311" s="93"/>
      <c r="H311" s="93"/>
      <c r="I311" s="93" t="s">
        <v>991</v>
      </c>
      <c r="J311" s="93"/>
      <c r="K311" s="93" t="s">
        <v>988</v>
      </c>
      <c r="L311" s="93" t="s">
        <v>992</v>
      </c>
      <c r="M311" s="93"/>
      <c r="N311" s="93"/>
      <c r="S311" s="3">
        <v>806.49</v>
      </c>
      <c r="T311" s="3">
        <v>1104.72</v>
      </c>
      <c r="U311" s="3">
        <v>1159.96</v>
      </c>
      <c r="V311" s="4" t="s">
        <v>31</v>
      </c>
      <c r="W311" s="5">
        <f t="shared" si="11"/>
        <v>806.49</v>
      </c>
      <c r="X311" s="73"/>
      <c r="Y311" s="98">
        <f t="shared" si="10"/>
        <v>0</v>
      </c>
    </row>
    <row r="312" spans="1:25" ht="31.5" customHeight="1">
      <c r="A312" s="96">
        <v>6807</v>
      </c>
      <c r="B312" s="96" t="s">
        <v>981</v>
      </c>
      <c r="C312" s="96" t="s">
        <v>562</v>
      </c>
      <c r="D312" s="96" t="s">
        <v>974</v>
      </c>
      <c r="E312" s="96" t="s">
        <v>993</v>
      </c>
      <c r="F312" s="97" t="s">
        <v>993</v>
      </c>
      <c r="G312" s="35" t="s">
        <v>27</v>
      </c>
      <c r="H312" s="96"/>
      <c r="I312" s="96" t="s">
        <v>976</v>
      </c>
      <c r="J312" s="96"/>
      <c r="K312" s="96">
        <v>1</v>
      </c>
      <c r="L312" s="96" t="s">
        <v>994</v>
      </c>
      <c r="M312" s="96"/>
      <c r="N312" s="96" t="s">
        <v>995</v>
      </c>
      <c r="S312" s="3">
        <v>773.51</v>
      </c>
      <c r="T312" s="3">
        <v>1059.62</v>
      </c>
      <c r="U312" s="3">
        <v>1112.6</v>
      </c>
      <c r="V312" s="4" t="s">
        <v>31</v>
      </c>
      <c r="W312" s="5">
        <f t="shared" si="11"/>
        <v>773.51</v>
      </c>
      <c r="X312" s="73"/>
      <c r="Y312" s="98">
        <f t="shared" si="10"/>
        <v>0</v>
      </c>
    </row>
    <row r="313" spans="1:25" ht="31.5" customHeight="1">
      <c r="A313" s="93">
        <v>24465</v>
      </c>
      <c r="B313" s="93" t="s">
        <v>981</v>
      </c>
      <c r="C313" s="93" t="s">
        <v>562</v>
      </c>
      <c r="D313" s="93" t="s">
        <v>974</v>
      </c>
      <c r="E313" s="93" t="s">
        <v>993</v>
      </c>
      <c r="F313" s="94" t="s">
        <v>993</v>
      </c>
      <c r="G313" s="93"/>
      <c r="H313" s="93"/>
      <c r="I313" s="93" t="s">
        <v>991</v>
      </c>
      <c r="J313" s="93"/>
      <c r="K313" s="93">
        <v>1</v>
      </c>
      <c r="L313" s="93" t="s">
        <v>996</v>
      </c>
      <c r="M313" s="93"/>
      <c r="N313" s="93"/>
      <c r="S313" s="3">
        <v>773.51</v>
      </c>
      <c r="T313" s="3">
        <v>1059.62</v>
      </c>
      <c r="U313" s="3">
        <v>1112.6</v>
      </c>
      <c r="V313" s="4" t="s">
        <v>31</v>
      </c>
      <c r="W313" s="5">
        <f t="shared" si="11"/>
        <v>773.51</v>
      </c>
      <c r="X313" s="73"/>
      <c r="Y313" s="98">
        <f t="shared" si="10"/>
        <v>0</v>
      </c>
    </row>
    <row r="314" spans="1:25" ht="30" customHeight="1">
      <c r="A314" s="96">
        <v>7022210</v>
      </c>
      <c r="B314" s="96" t="s">
        <v>997</v>
      </c>
      <c r="C314" s="96" t="s">
        <v>562</v>
      </c>
      <c r="D314" s="96" t="s">
        <v>974</v>
      </c>
      <c r="E314" s="96" t="s">
        <v>998</v>
      </c>
      <c r="F314" s="97" t="s">
        <v>998</v>
      </c>
      <c r="G314" s="96"/>
      <c r="H314" s="96"/>
      <c r="I314" s="96" t="s">
        <v>999</v>
      </c>
      <c r="J314" s="96"/>
      <c r="K314" s="96"/>
      <c r="L314" s="96"/>
      <c r="M314" s="96"/>
      <c r="N314" s="96"/>
      <c r="S314" s="3">
        <v>286.11</v>
      </c>
      <c r="T314" s="3">
        <v>391.8</v>
      </c>
      <c r="U314" s="3">
        <v>411.39</v>
      </c>
      <c r="V314" s="4" t="s">
        <v>31</v>
      </c>
      <c r="W314" s="5">
        <f t="shared" si="11"/>
        <v>286.11</v>
      </c>
      <c r="X314" s="73"/>
      <c r="Y314" s="98">
        <f t="shared" si="10"/>
        <v>0</v>
      </c>
    </row>
    <row r="315" spans="1:25" ht="30" customHeight="1">
      <c r="A315" s="91" t="s">
        <v>965</v>
      </c>
      <c r="B315" s="91" t="s">
        <v>9</v>
      </c>
      <c r="C315" s="91" t="s">
        <v>549</v>
      </c>
      <c r="D315" s="91" t="s">
        <v>966</v>
      </c>
      <c r="E315" s="91" t="s">
        <v>967</v>
      </c>
      <c r="F315" s="92" t="s">
        <v>12</v>
      </c>
      <c r="G315" s="91" t="s">
        <v>968</v>
      </c>
      <c r="H315" s="91" t="s">
        <v>1000</v>
      </c>
      <c r="I315" s="91" t="s">
        <v>969</v>
      </c>
      <c r="J315" s="91"/>
      <c r="K315" s="91"/>
      <c r="L315" s="91" t="s">
        <v>971</v>
      </c>
      <c r="M315" s="91" t="s">
        <v>972</v>
      </c>
      <c r="N315" s="91" t="s">
        <v>980</v>
      </c>
      <c r="S315" s="32" t="s">
        <v>1</v>
      </c>
      <c r="T315" s="32" t="s">
        <v>2</v>
      </c>
      <c r="U315" s="32" t="s">
        <v>3</v>
      </c>
      <c r="V315" s="32" t="s">
        <v>4</v>
      </c>
      <c r="W315" s="30"/>
      <c r="X315" s="29"/>
      <c r="Y315" s="29"/>
    </row>
    <row r="316" spans="1:25" ht="31.5" customHeight="1">
      <c r="A316" s="96">
        <v>27463</v>
      </c>
      <c r="B316" s="96" t="s">
        <v>1001</v>
      </c>
      <c r="C316" s="96" t="s">
        <v>562</v>
      </c>
      <c r="D316" s="96" t="s">
        <v>974</v>
      </c>
      <c r="E316" s="96" t="s">
        <v>1002</v>
      </c>
      <c r="F316" s="97" t="s">
        <v>1002</v>
      </c>
      <c r="G316" s="96"/>
      <c r="H316" s="96"/>
      <c r="I316" s="96" t="s">
        <v>976</v>
      </c>
      <c r="J316" s="96"/>
      <c r="K316" s="96"/>
      <c r="L316" s="96">
        <v>6</v>
      </c>
      <c r="M316" s="96" t="s">
        <v>1003</v>
      </c>
      <c r="N316" s="96" t="s">
        <v>1004</v>
      </c>
      <c r="S316" s="3">
        <v>596.46</v>
      </c>
      <c r="T316" s="3">
        <v>817.26</v>
      </c>
      <c r="U316" s="3">
        <v>858.12</v>
      </c>
      <c r="V316" s="4" t="s">
        <v>57</v>
      </c>
      <c r="W316" s="5">
        <f t="shared" si="11"/>
        <v>596.46</v>
      </c>
      <c r="X316" s="73"/>
      <c r="Y316" s="74">
        <f t="shared" si="10"/>
        <v>0</v>
      </c>
    </row>
    <row r="317" spans="1:25" ht="31.5" customHeight="1">
      <c r="A317" s="93">
        <v>6801</v>
      </c>
      <c r="B317" s="93" t="s">
        <v>1001</v>
      </c>
      <c r="C317" s="93" t="s">
        <v>562</v>
      </c>
      <c r="D317" s="93" t="s">
        <v>974</v>
      </c>
      <c r="E317" s="93" t="s">
        <v>1002</v>
      </c>
      <c r="F317" s="94" t="s">
        <v>1002</v>
      </c>
      <c r="G317" s="93"/>
      <c r="H317" s="93"/>
      <c r="I317" s="93" t="s">
        <v>991</v>
      </c>
      <c r="J317" s="93"/>
      <c r="K317" s="93"/>
      <c r="L317" s="93">
        <v>6</v>
      </c>
      <c r="M317" s="93" t="s">
        <v>1003</v>
      </c>
      <c r="N317" s="93"/>
      <c r="S317" s="3">
        <v>596.46</v>
      </c>
      <c r="T317" s="3">
        <v>817.26</v>
      </c>
      <c r="U317" s="3">
        <v>858.12</v>
      </c>
      <c r="V317" s="4" t="s">
        <v>57</v>
      </c>
      <c r="W317" s="5">
        <f t="shared" si="11"/>
        <v>596.46</v>
      </c>
      <c r="X317" s="73"/>
      <c r="Y317" s="98">
        <f t="shared" si="10"/>
        <v>0</v>
      </c>
    </row>
    <row r="318" spans="1:25" ht="31.5" customHeight="1">
      <c r="A318" s="96">
        <v>6800</v>
      </c>
      <c r="B318" s="96" t="s">
        <v>1005</v>
      </c>
      <c r="C318" s="96" t="s">
        <v>562</v>
      </c>
      <c r="D318" s="96" t="s">
        <v>974</v>
      </c>
      <c r="E318" s="96" t="s">
        <v>1006</v>
      </c>
      <c r="F318" s="97" t="s">
        <v>1006</v>
      </c>
      <c r="G318" s="35" t="s">
        <v>27</v>
      </c>
      <c r="H318" s="96"/>
      <c r="I318" s="96" t="s">
        <v>976</v>
      </c>
      <c r="J318" s="96"/>
      <c r="K318" s="96"/>
      <c r="L318" s="96">
        <v>10</v>
      </c>
      <c r="M318" s="96" t="s">
        <v>1007</v>
      </c>
      <c r="N318" s="96" t="s">
        <v>1008</v>
      </c>
      <c r="S318" s="3">
        <v>341.99</v>
      </c>
      <c r="T318" s="3">
        <v>468.55</v>
      </c>
      <c r="U318" s="3">
        <v>491.98</v>
      </c>
      <c r="V318" s="4" t="s">
        <v>57</v>
      </c>
      <c r="W318" s="5">
        <f t="shared" si="11"/>
        <v>341.99</v>
      </c>
      <c r="X318" s="73"/>
      <c r="Y318" s="98">
        <f t="shared" si="10"/>
        <v>0</v>
      </c>
    </row>
    <row r="319" spans="1:25" ht="31.5" customHeight="1">
      <c r="A319" s="93">
        <v>24461</v>
      </c>
      <c r="B319" s="93" t="s">
        <v>1005</v>
      </c>
      <c r="C319" s="93" t="s">
        <v>562</v>
      </c>
      <c r="D319" s="93" t="s">
        <v>974</v>
      </c>
      <c r="E319" s="93" t="s">
        <v>1006</v>
      </c>
      <c r="F319" s="94" t="s">
        <v>1006</v>
      </c>
      <c r="G319" s="35" t="s">
        <v>27</v>
      </c>
      <c r="H319" s="93"/>
      <c r="I319" s="93" t="s">
        <v>991</v>
      </c>
      <c r="J319" s="93"/>
      <c r="K319" s="93"/>
      <c r="L319" s="93">
        <v>10</v>
      </c>
      <c r="M319" s="93" t="s">
        <v>1007</v>
      </c>
      <c r="N319" s="93"/>
      <c r="S319" s="3">
        <v>341.99</v>
      </c>
      <c r="T319" s="3">
        <v>468.55</v>
      </c>
      <c r="U319" s="3">
        <v>491.98</v>
      </c>
      <c r="V319" s="4" t="s">
        <v>57</v>
      </c>
      <c r="W319" s="5">
        <f t="shared" si="11"/>
        <v>341.99</v>
      </c>
      <c r="X319" s="73"/>
      <c r="Y319" s="98">
        <f t="shared" si="10"/>
        <v>0</v>
      </c>
    </row>
    <row r="320" spans="1:25" ht="31.5" customHeight="1">
      <c r="A320" s="96">
        <v>6802</v>
      </c>
      <c r="B320" s="96" t="s">
        <v>1009</v>
      </c>
      <c r="C320" s="96" t="s">
        <v>562</v>
      </c>
      <c r="D320" s="96" t="s">
        <v>974</v>
      </c>
      <c r="E320" s="96" t="s">
        <v>1010</v>
      </c>
      <c r="F320" s="97" t="s">
        <v>1010</v>
      </c>
      <c r="G320" s="35" t="s">
        <v>27</v>
      </c>
      <c r="H320" s="96"/>
      <c r="I320" s="96" t="s">
        <v>976</v>
      </c>
      <c r="J320" s="96"/>
      <c r="K320" s="96"/>
      <c r="L320" s="96">
        <v>6</v>
      </c>
      <c r="M320" s="96" t="s">
        <v>1007</v>
      </c>
      <c r="N320" s="96" t="s">
        <v>1011</v>
      </c>
      <c r="S320" s="3">
        <v>453.06</v>
      </c>
      <c r="T320" s="3">
        <v>620.69</v>
      </c>
      <c r="U320" s="3">
        <v>651.72</v>
      </c>
      <c r="V320" s="4" t="s">
        <v>31</v>
      </c>
      <c r="W320" s="5">
        <f t="shared" si="11"/>
        <v>453.06</v>
      </c>
      <c r="X320" s="73"/>
      <c r="Y320" s="98">
        <f t="shared" si="10"/>
        <v>0</v>
      </c>
    </row>
    <row r="321" spans="1:25" ht="31.5" customHeight="1">
      <c r="A321" s="93">
        <v>24462</v>
      </c>
      <c r="B321" s="93" t="s">
        <v>1009</v>
      </c>
      <c r="C321" s="93" t="s">
        <v>562</v>
      </c>
      <c r="D321" s="93" t="s">
        <v>974</v>
      </c>
      <c r="E321" s="93" t="s">
        <v>1010</v>
      </c>
      <c r="F321" s="94" t="s">
        <v>1010</v>
      </c>
      <c r="G321" s="35" t="s">
        <v>27</v>
      </c>
      <c r="H321" s="93"/>
      <c r="I321" s="93" t="s">
        <v>991</v>
      </c>
      <c r="J321" s="93"/>
      <c r="K321" s="93"/>
      <c r="L321" s="93">
        <v>6</v>
      </c>
      <c r="M321" s="93" t="s">
        <v>1007</v>
      </c>
      <c r="N321" s="93"/>
      <c r="S321" s="3">
        <v>453.06</v>
      </c>
      <c r="T321" s="3">
        <v>620.69</v>
      </c>
      <c r="U321" s="3">
        <v>651.72</v>
      </c>
      <c r="V321" s="4" t="s">
        <v>31</v>
      </c>
      <c r="W321" s="5">
        <f t="shared" si="11"/>
        <v>453.06</v>
      </c>
      <c r="X321" s="73"/>
      <c r="Y321" s="98">
        <f aca="true" t="shared" si="12" ref="Y321:Y367">X321*W321</f>
        <v>0</v>
      </c>
    </row>
    <row r="322" spans="1:25" ht="31.5" customHeight="1">
      <c r="A322" s="96">
        <v>8085120</v>
      </c>
      <c r="B322" s="96" t="s">
        <v>1012</v>
      </c>
      <c r="C322" s="96" t="s">
        <v>562</v>
      </c>
      <c r="D322" s="96" t="s">
        <v>982</v>
      </c>
      <c r="E322" s="96" t="s">
        <v>1013</v>
      </c>
      <c r="F322" s="97" t="s">
        <v>1013</v>
      </c>
      <c r="G322" s="96" t="s">
        <v>74</v>
      </c>
      <c r="H322" s="96">
        <v>3</v>
      </c>
      <c r="I322" s="96" t="s">
        <v>976</v>
      </c>
      <c r="J322" s="96"/>
      <c r="K322" s="96"/>
      <c r="L322" s="96">
        <v>10</v>
      </c>
      <c r="M322" s="96" t="s">
        <v>1007</v>
      </c>
      <c r="N322" s="96" t="s">
        <v>1014</v>
      </c>
      <c r="S322" s="3">
        <v>177.22</v>
      </c>
      <c r="T322" s="3">
        <v>245.9</v>
      </c>
      <c r="U322" s="3">
        <v>258.2</v>
      </c>
      <c r="V322" s="4" t="s">
        <v>31</v>
      </c>
      <c r="W322" s="5">
        <f t="shared" si="11"/>
        <v>177.22</v>
      </c>
      <c r="X322" s="73"/>
      <c r="Y322" s="98">
        <f t="shared" si="12"/>
        <v>0</v>
      </c>
    </row>
    <row r="323" spans="1:25" ht="31.5" customHeight="1">
      <c r="A323" s="93">
        <v>8085130</v>
      </c>
      <c r="B323" s="93" t="s">
        <v>1012</v>
      </c>
      <c r="C323" s="93" t="s">
        <v>562</v>
      </c>
      <c r="D323" s="93" t="s">
        <v>982</v>
      </c>
      <c r="E323" s="93" t="s">
        <v>1015</v>
      </c>
      <c r="F323" s="94" t="s">
        <v>1015</v>
      </c>
      <c r="G323" s="35" t="s">
        <v>27</v>
      </c>
      <c r="H323" s="93">
        <v>3</v>
      </c>
      <c r="I323" s="93" t="s">
        <v>991</v>
      </c>
      <c r="J323" s="93"/>
      <c r="K323" s="93"/>
      <c r="L323" s="93">
        <v>10</v>
      </c>
      <c r="M323" s="93" t="s">
        <v>1007</v>
      </c>
      <c r="N323" s="93"/>
      <c r="S323" s="3">
        <v>177.22</v>
      </c>
      <c r="T323" s="3">
        <v>245.9</v>
      </c>
      <c r="U323" s="3">
        <v>258.2</v>
      </c>
      <c r="V323" s="4" t="s">
        <v>31</v>
      </c>
      <c r="W323" s="5">
        <f t="shared" si="11"/>
        <v>177.22</v>
      </c>
      <c r="X323" s="73"/>
      <c r="Y323" s="98">
        <f t="shared" si="12"/>
        <v>0</v>
      </c>
    </row>
    <row r="324" spans="1:25" ht="31.5" customHeight="1">
      <c r="A324" s="96">
        <v>8085140</v>
      </c>
      <c r="B324" s="96" t="s">
        <v>1012</v>
      </c>
      <c r="C324" s="96" t="s">
        <v>562</v>
      </c>
      <c r="D324" s="96" t="s">
        <v>982</v>
      </c>
      <c r="E324" s="96" t="s">
        <v>1016</v>
      </c>
      <c r="F324" s="97" t="s">
        <v>1016</v>
      </c>
      <c r="G324" s="96" t="s">
        <v>74</v>
      </c>
      <c r="H324" s="96">
        <v>3</v>
      </c>
      <c r="I324" s="96" t="s">
        <v>976</v>
      </c>
      <c r="J324" s="96"/>
      <c r="K324" s="96"/>
      <c r="L324" s="96">
        <v>10</v>
      </c>
      <c r="M324" s="96" t="s">
        <v>1007</v>
      </c>
      <c r="N324" s="96"/>
      <c r="S324" s="3">
        <v>199.89</v>
      </c>
      <c r="T324" s="3">
        <v>277.27</v>
      </c>
      <c r="U324" s="3">
        <v>291.13</v>
      </c>
      <c r="V324" s="4" t="s">
        <v>31</v>
      </c>
      <c r="W324" s="5">
        <f t="shared" si="11"/>
        <v>199.89</v>
      </c>
      <c r="X324" s="73"/>
      <c r="Y324" s="98">
        <f t="shared" si="12"/>
        <v>0</v>
      </c>
    </row>
    <row r="325" spans="1:25" ht="31.5" customHeight="1">
      <c r="A325" s="93">
        <v>8085150</v>
      </c>
      <c r="B325" s="93" t="s">
        <v>1012</v>
      </c>
      <c r="C325" s="93" t="s">
        <v>562</v>
      </c>
      <c r="D325" s="93" t="s">
        <v>982</v>
      </c>
      <c r="E325" s="93" t="s">
        <v>1016</v>
      </c>
      <c r="F325" s="94" t="s">
        <v>1016</v>
      </c>
      <c r="G325" s="35" t="s">
        <v>27</v>
      </c>
      <c r="H325" s="93">
        <v>3</v>
      </c>
      <c r="I325" s="93" t="s">
        <v>991</v>
      </c>
      <c r="J325" s="93"/>
      <c r="K325" s="93"/>
      <c r="L325" s="93">
        <v>10</v>
      </c>
      <c r="M325" s="93" t="s">
        <v>1007</v>
      </c>
      <c r="N325" s="93"/>
      <c r="S325" s="3">
        <v>199.89</v>
      </c>
      <c r="T325" s="3">
        <v>277.27</v>
      </c>
      <c r="U325" s="3">
        <v>291.13</v>
      </c>
      <c r="V325" s="4" t="s">
        <v>31</v>
      </c>
      <c r="W325" s="5">
        <f t="shared" si="11"/>
        <v>199.89</v>
      </c>
      <c r="X325" s="73"/>
      <c r="Y325" s="98">
        <f t="shared" si="12"/>
        <v>0</v>
      </c>
    </row>
    <row r="326" spans="1:25" ht="30" customHeight="1">
      <c r="A326" s="93">
        <v>31730</v>
      </c>
      <c r="B326" s="93" t="s">
        <v>1017</v>
      </c>
      <c r="C326" s="93" t="s">
        <v>562</v>
      </c>
      <c r="D326" s="93" t="s">
        <v>1018</v>
      </c>
      <c r="E326" s="93" t="s">
        <v>1019</v>
      </c>
      <c r="F326" s="94" t="s">
        <v>1019</v>
      </c>
      <c r="G326" s="93"/>
      <c r="H326" s="93"/>
      <c r="I326" s="93"/>
      <c r="J326" s="93"/>
      <c r="K326" s="93"/>
      <c r="L326" s="93"/>
      <c r="M326" s="93"/>
      <c r="N326" s="93"/>
      <c r="S326" s="3">
        <v>431.41</v>
      </c>
      <c r="T326" s="3">
        <v>612.24</v>
      </c>
      <c r="U326" s="3">
        <v>642.85</v>
      </c>
      <c r="V326" s="4" t="s">
        <v>31</v>
      </c>
      <c r="W326" s="5">
        <f aca="true" t="shared" si="13" ref="W326:W367">S326-S326*$W$4</f>
        <v>431.41</v>
      </c>
      <c r="X326" s="73"/>
      <c r="Y326" s="98">
        <f t="shared" si="12"/>
        <v>0</v>
      </c>
    </row>
    <row r="327" spans="1:25" ht="30" customHeight="1">
      <c r="A327" s="91" t="s">
        <v>965</v>
      </c>
      <c r="B327" s="91" t="s">
        <v>9</v>
      </c>
      <c r="C327" s="91" t="s">
        <v>549</v>
      </c>
      <c r="D327" s="91" t="s">
        <v>966</v>
      </c>
      <c r="E327" s="91" t="s">
        <v>967</v>
      </c>
      <c r="F327" s="92" t="s">
        <v>12</v>
      </c>
      <c r="G327" s="91" t="s">
        <v>968</v>
      </c>
      <c r="H327" s="91"/>
      <c r="I327" s="91" t="s">
        <v>969</v>
      </c>
      <c r="J327" s="91"/>
      <c r="K327" s="91" t="s">
        <v>970</v>
      </c>
      <c r="L327" s="91" t="s">
        <v>971</v>
      </c>
      <c r="M327" s="91"/>
      <c r="N327" s="91" t="s">
        <v>980</v>
      </c>
      <c r="S327" s="32" t="s">
        <v>1</v>
      </c>
      <c r="T327" s="32" t="s">
        <v>2</v>
      </c>
      <c r="U327" s="32" t="s">
        <v>3</v>
      </c>
      <c r="V327" s="32" t="s">
        <v>4</v>
      </c>
      <c r="W327" s="30"/>
      <c r="X327" s="29"/>
      <c r="Y327" s="29"/>
    </row>
    <row r="328" spans="1:25" ht="31.5" customHeight="1">
      <c r="A328" s="93">
        <v>6793</v>
      </c>
      <c r="B328" s="93" t="s">
        <v>1020</v>
      </c>
      <c r="C328" s="93" t="s">
        <v>562</v>
      </c>
      <c r="D328" s="93" t="s">
        <v>974</v>
      </c>
      <c r="E328" s="93" t="s">
        <v>1021</v>
      </c>
      <c r="F328" s="94" t="s">
        <v>1021</v>
      </c>
      <c r="G328" s="35" t="s">
        <v>27</v>
      </c>
      <c r="H328" s="93"/>
      <c r="I328" s="93" t="s">
        <v>976</v>
      </c>
      <c r="J328" s="93"/>
      <c r="K328" s="93" t="s">
        <v>1022</v>
      </c>
      <c r="L328" s="93" t="s">
        <v>1023</v>
      </c>
      <c r="M328" s="93"/>
      <c r="N328" s="93" t="s">
        <v>1024</v>
      </c>
      <c r="S328" s="3">
        <v>1060.96</v>
      </c>
      <c r="T328" s="3">
        <v>1453.44</v>
      </c>
      <c r="U328" s="3">
        <v>1526.11</v>
      </c>
      <c r="V328" s="4" t="s">
        <v>31</v>
      </c>
      <c r="W328" s="5">
        <f t="shared" si="13"/>
        <v>1060.96</v>
      </c>
      <c r="X328" s="73"/>
      <c r="Y328" s="74">
        <f t="shared" si="12"/>
        <v>0</v>
      </c>
    </row>
    <row r="329" spans="1:25" ht="31.5" customHeight="1">
      <c r="A329" s="96">
        <v>24466</v>
      </c>
      <c r="B329" s="96" t="s">
        <v>1025</v>
      </c>
      <c r="C329" s="96" t="s">
        <v>562</v>
      </c>
      <c r="D329" s="96" t="s">
        <v>974</v>
      </c>
      <c r="E329" s="96" t="s">
        <v>1021</v>
      </c>
      <c r="F329" s="97" t="s">
        <v>1021</v>
      </c>
      <c r="G329" s="96"/>
      <c r="H329" s="96"/>
      <c r="I329" s="96" t="s">
        <v>991</v>
      </c>
      <c r="J329" s="96"/>
      <c r="K329" s="96" t="s">
        <v>1022</v>
      </c>
      <c r="L329" s="96" t="s">
        <v>1023</v>
      </c>
      <c r="M329" s="96"/>
      <c r="N329" s="96"/>
      <c r="S329" s="3">
        <v>1060.96</v>
      </c>
      <c r="T329" s="3">
        <v>1453.44</v>
      </c>
      <c r="U329" s="3">
        <v>1526.11</v>
      </c>
      <c r="V329" s="4" t="s">
        <v>31</v>
      </c>
      <c r="W329" s="5">
        <f t="shared" si="13"/>
        <v>1060.96</v>
      </c>
      <c r="X329" s="73"/>
      <c r="Y329" s="98">
        <f t="shared" si="12"/>
        <v>0</v>
      </c>
    </row>
    <row r="330" spans="1:25" ht="31.5" customHeight="1">
      <c r="A330" s="93">
        <v>6794</v>
      </c>
      <c r="B330" s="93" t="s">
        <v>1026</v>
      </c>
      <c r="C330" s="93" t="s">
        <v>562</v>
      </c>
      <c r="D330" s="93" t="s">
        <v>974</v>
      </c>
      <c r="E330" s="93" t="s">
        <v>1027</v>
      </c>
      <c r="F330" s="94" t="s">
        <v>1027</v>
      </c>
      <c r="G330" s="93"/>
      <c r="H330" s="93"/>
      <c r="I330" s="93" t="s">
        <v>976</v>
      </c>
      <c r="J330" s="93"/>
      <c r="K330" s="93" t="s">
        <v>57</v>
      </c>
      <c r="L330" s="93" t="s">
        <v>1023</v>
      </c>
      <c r="M330" s="93"/>
      <c r="N330" s="93" t="s">
        <v>1028</v>
      </c>
      <c r="S330" s="3">
        <v>927</v>
      </c>
      <c r="T330" s="3">
        <v>1269.66</v>
      </c>
      <c r="U330" s="3">
        <v>1333.14</v>
      </c>
      <c r="V330" s="4" t="s">
        <v>57</v>
      </c>
      <c r="W330" s="5">
        <f t="shared" si="13"/>
        <v>927</v>
      </c>
      <c r="X330" s="73"/>
      <c r="Y330" s="98">
        <f t="shared" si="12"/>
        <v>0</v>
      </c>
    </row>
    <row r="331" spans="1:25" ht="31.5" customHeight="1">
      <c r="A331" s="96">
        <v>26560</v>
      </c>
      <c r="B331" s="96" t="s">
        <v>1029</v>
      </c>
      <c r="C331" s="96" t="s">
        <v>562</v>
      </c>
      <c r="D331" s="96" t="s">
        <v>974</v>
      </c>
      <c r="E331" s="96" t="s">
        <v>1027</v>
      </c>
      <c r="F331" s="97" t="s">
        <v>1027</v>
      </c>
      <c r="G331" s="96"/>
      <c r="H331" s="96"/>
      <c r="I331" s="96" t="s">
        <v>991</v>
      </c>
      <c r="J331" s="96"/>
      <c r="K331" s="96" t="s">
        <v>57</v>
      </c>
      <c r="L331" s="96" t="s">
        <v>1023</v>
      </c>
      <c r="M331" s="96"/>
      <c r="N331" s="96"/>
      <c r="S331" s="3">
        <v>1060.96</v>
      </c>
      <c r="T331" s="3">
        <v>1453.44</v>
      </c>
      <c r="U331" s="3">
        <v>1526.11</v>
      </c>
      <c r="V331" s="4" t="s">
        <v>31</v>
      </c>
      <c r="W331" s="5">
        <f t="shared" si="13"/>
        <v>1060.96</v>
      </c>
      <c r="X331" s="73"/>
      <c r="Y331" s="98">
        <f t="shared" si="12"/>
        <v>0</v>
      </c>
    </row>
    <row r="332" spans="1:25" ht="30" customHeight="1">
      <c r="A332" s="93">
        <v>2233</v>
      </c>
      <c r="B332" s="93" t="s">
        <v>1030</v>
      </c>
      <c r="C332" s="93" t="s">
        <v>562</v>
      </c>
      <c r="D332" s="93" t="s">
        <v>974</v>
      </c>
      <c r="E332" s="93" t="s">
        <v>1031</v>
      </c>
      <c r="F332" s="94" t="s">
        <v>1031</v>
      </c>
      <c r="G332" s="93"/>
      <c r="H332" s="93"/>
      <c r="I332" s="93" t="s">
        <v>999</v>
      </c>
      <c r="J332" s="93"/>
      <c r="K332" s="93"/>
      <c r="L332" s="93"/>
      <c r="M332" s="93"/>
      <c r="N332" s="93"/>
      <c r="S332" s="3">
        <v>224.85</v>
      </c>
      <c r="T332" s="3">
        <v>308.33</v>
      </c>
      <c r="U332" s="3">
        <v>323.75</v>
      </c>
      <c r="V332" s="4" t="s">
        <v>31</v>
      </c>
      <c r="W332" s="5">
        <f t="shared" si="13"/>
        <v>224.85</v>
      </c>
      <c r="X332" s="73"/>
      <c r="Y332" s="98">
        <f t="shared" si="12"/>
        <v>0</v>
      </c>
    </row>
    <row r="333" spans="1:25" ht="30" customHeight="1">
      <c r="A333" s="91" t="s">
        <v>965</v>
      </c>
      <c r="B333" s="91" t="s">
        <v>9</v>
      </c>
      <c r="C333" s="91" t="s">
        <v>549</v>
      </c>
      <c r="D333" s="91" t="s">
        <v>966</v>
      </c>
      <c r="E333" s="91" t="s">
        <v>967</v>
      </c>
      <c r="F333" s="92" t="s">
        <v>12</v>
      </c>
      <c r="G333" s="91" t="s">
        <v>968</v>
      </c>
      <c r="H333" s="91"/>
      <c r="I333" s="91" t="s">
        <v>969</v>
      </c>
      <c r="J333" s="91" t="s">
        <v>1032</v>
      </c>
      <c r="K333" s="91" t="s">
        <v>1033</v>
      </c>
      <c r="L333" s="91" t="s">
        <v>971</v>
      </c>
      <c r="M333" s="95"/>
      <c r="N333" s="91" t="s">
        <v>980</v>
      </c>
      <c r="S333" s="32" t="s">
        <v>1</v>
      </c>
      <c r="T333" s="32" t="s">
        <v>2</v>
      </c>
      <c r="U333" s="32" t="s">
        <v>3</v>
      </c>
      <c r="V333" s="32" t="s">
        <v>4</v>
      </c>
      <c r="W333" s="30"/>
      <c r="X333" s="29"/>
      <c r="Y333" s="29"/>
    </row>
    <row r="334" spans="1:25" ht="31.5" customHeight="1">
      <c r="A334" s="93">
        <v>6799</v>
      </c>
      <c r="B334" s="93" t="s">
        <v>1034</v>
      </c>
      <c r="C334" s="93" t="s">
        <v>562</v>
      </c>
      <c r="D334" s="93" t="s">
        <v>974</v>
      </c>
      <c r="E334" s="93" t="s">
        <v>1035</v>
      </c>
      <c r="F334" s="94" t="s">
        <v>1035</v>
      </c>
      <c r="G334" s="35" t="s">
        <v>27</v>
      </c>
      <c r="H334" s="93"/>
      <c r="I334" s="93" t="s">
        <v>976</v>
      </c>
      <c r="J334" s="93">
        <v>40</v>
      </c>
      <c r="K334" s="93" t="s">
        <v>1036</v>
      </c>
      <c r="L334" s="93">
        <v>10</v>
      </c>
      <c r="M334" s="95"/>
      <c r="N334" s="93" t="s">
        <v>1037</v>
      </c>
      <c r="S334" s="3">
        <v>1010.47</v>
      </c>
      <c r="T334" s="3">
        <v>1384.1</v>
      </c>
      <c r="U334" s="3">
        <v>1453.31</v>
      </c>
      <c r="V334" s="4" t="s">
        <v>31</v>
      </c>
      <c r="W334" s="5">
        <f t="shared" si="13"/>
        <v>1010.47</v>
      </c>
      <c r="X334" s="73"/>
      <c r="Y334" s="74">
        <f t="shared" si="12"/>
        <v>0</v>
      </c>
    </row>
    <row r="335" spans="1:25" ht="31.5" customHeight="1">
      <c r="A335" s="96">
        <v>24463</v>
      </c>
      <c r="B335" s="96" t="s">
        <v>1034</v>
      </c>
      <c r="C335" s="96" t="s">
        <v>562</v>
      </c>
      <c r="D335" s="96" t="s">
        <v>974</v>
      </c>
      <c r="E335" s="96" t="s">
        <v>1035</v>
      </c>
      <c r="F335" s="97" t="s">
        <v>1035</v>
      </c>
      <c r="G335" s="35" t="s">
        <v>27</v>
      </c>
      <c r="H335" s="96"/>
      <c r="I335" s="96" t="s">
        <v>991</v>
      </c>
      <c r="J335" s="96">
        <v>40</v>
      </c>
      <c r="K335" s="96" t="s">
        <v>1036</v>
      </c>
      <c r="L335" s="96">
        <v>10</v>
      </c>
      <c r="M335" s="95"/>
      <c r="N335" s="96"/>
      <c r="S335" s="3">
        <v>1010.47</v>
      </c>
      <c r="T335" s="3">
        <v>1384.1</v>
      </c>
      <c r="U335" s="3">
        <v>1453.31</v>
      </c>
      <c r="V335" s="4" t="s">
        <v>31</v>
      </c>
      <c r="W335" s="5">
        <f t="shared" si="13"/>
        <v>1010.47</v>
      </c>
      <c r="X335" s="73"/>
      <c r="Y335" s="98">
        <f t="shared" si="12"/>
        <v>0</v>
      </c>
    </row>
    <row r="336" spans="1:25" ht="30" customHeight="1">
      <c r="A336" s="93">
        <v>8085260</v>
      </c>
      <c r="B336" s="93" t="s">
        <v>1038</v>
      </c>
      <c r="C336" s="93" t="s">
        <v>562</v>
      </c>
      <c r="D336" s="93" t="s">
        <v>982</v>
      </c>
      <c r="E336" s="93" t="s">
        <v>1039</v>
      </c>
      <c r="F336" s="94" t="s">
        <v>1039</v>
      </c>
      <c r="G336" s="93"/>
      <c r="H336" s="93"/>
      <c r="I336" s="93" t="s">
        <v>1040</v>
      </c>
      <c r="J336" s="93" t="s">
        <v>1041</v>
      </c>
      <c r="K336" s="95"/>
      <c r="L336" s="93"/>
      <c r="M336" s="93"/>
      <c r="N336" s="93"/>
      <c r="S336" s="3">
        <v>30.43</v>
      </c>
      <c r="T336" s="3">
        <v>42.03</v>
      </c>
      <c r="U336" s="3">
        <v>44.13</v>
      </c>
      <c r="V336" s="4" t="s">
        <v>31</v>
      </c>
      <c r="W336" s="5">
        <f t="shared" si="13"/>
        <v>30.43</v>
      </c>
      <c r="X336" s="73"/>
      <c r="Y336" s="98">
        <f t="shared" si="12"/>
        <v>0</v>
      </c>
    </row>
    <row r="337" spans="1:25" ht="31.5" customHeight="1">
      <c r="A337" s="96">
        <v>6518</v>
      </c>
      <c r="B337" s="96" t="s">
        <v>1034</v>
      </c>
      <c r="C337" s="96" t="s">
        <v>562</v>
      </c>
      <c r="D337" s="96" t="s">
        <v>974</v>
      </c>
      <c r="E337" s="96" t="s">
        <v>1042</v>
      </c>
      <c r="F337" s="97" t="s">
        <v>1042</v>
      </c>
      <c r="G337" s="96"/>
      <c r="H337" s="96"/>
      <c r="I337" s="96" t="s">
        <v>976</v>
      </c>
      <c r="J337" s="96">
        <v>50</v>
      </c>
      <c r="K337" s="96" t="s">
        <v>1036</v>
      </c>
      <c r="L337" s="96">
        <v>10</v>
      </c>
      <c r="M337" s="95"/>
      <c r="N337" s="96" t="s">
        <v>1043</v>
      </c>
      <c r="S337" s="3">
        <v>2534.6</v>
      </c>
      <c r="T337" s="3">
        <v>3472.37</v>
      </c>
      <c r="U337" s="3">
        <v>3645.99</v>
      </c>
      <c r="V337" s="4" t="s">
        <v>57</v>
      </c>
      <c r="W337" s="5">
        <f t="shared" si="13"/>
        <v>2534.6</v>
      </c>
      <c r="X337" s="73"/>
      <c r="Y337" s="98">
        <f t="shared" si="12"/>
        <v>0</v>
      </c>
    </row>
    <row r="338" spans="1:25" ht="31.5" customHeight="1">
      <c r="A338" s="93">
        <v>24464</v>
      </c>
      <c r="B338" s="93" t="s">
        <v>1034</v>
      </c>
      <c r="C338" s="93" t="s">
        <v>562</v>
      </c>
      <c r="D338" s="93" t="s">
        <v>974</v>
      </c>
      <c r="E338" s="93" t="s">
        <v>1042</v>
      </c>
      <c r="F338" s="94" t="s">
        <v>1042</v>
      </c>
      <c r="G338" s="93"/>
      <c r="H338" s="93"/>
      <c r="I338" s="93" t="s">
        <v>991</v>
      </c>
      <c r="J338" s="93">
        <v>50</v>
      </c>
      <c r="K338" s="93" t="s">
        <v>1036</v>
      </c>
      <c r="L338" s="93">
        <v>10</v>
      </c>
      <c r="M338" s="95"/>
      <c r="N338" s="93"/>
      <c r="S338" s="3">
        <v>2534.6</v>
      </c>
      <c r="T338" s="3">
        <v>3472.37</v>
      </c>
      <c r="U338" s="3">
        <v>3645.99</v>
      </c>
      <c r="V338" s="4" t="s">
        <v>31</v>
      </c>
      <c r="W338" s="5">
        <f t="shared" si="13"/>
        <v>2534.6</v>
      </c>
      <c r="X338" s="73"/>
      <c r="Y338" s="98">
        <f t="shared" si="12"/>
        <v>0</v>
      </c>
    </row>
    <row r="339" spans="1:25" ht="31.5" customHeight="1">
      <c r="A339" s="96">
        <v>4166770</v>
      </c>
      <c r="B339" s="96" t="s">
        <v>1034</v>
      </c>
      <c r="C339" s="96" t="s">
        <v>562</v>
      </c>
      <c r="D339" s="96" t="s">
        <v>974</v>
      </c>
      <c r="E339" s="96" t="s">
        <v>1044</v>
      </c>
      <c r="F339" s="97" t="s">
        <v>1044</v>
      </c>
      <c r="G339" s="96"/>
      <c r="H339" s="96"/>
      <c r="I339" s="96" t="s">
        <v>976</v>
      </c>
      <c r="J339" s="96">
        <v>40</v>
      </c>
      <c r="K339" s="96" t="s">
        <v>1045</v>
      </c>
      <c r="L339" s="96">
        <v>12</v>
      </c>
      <c r="M339" s="95"/>
      <c r="N339" s="96" t="s">
        <v>1046</v>
      </c>
      <c r="S339" s="3">
        <v>2446.41</v>
      </c>
      <c r="T339" s="3">
        <v>3351.86</v>
      </c>
      <c r="U339" s="3">
        <v>3519.45</v>
      </c>
      <c r="V339" s="4" t="s">
        <v>31</v>
      </c>
      <c r="W339" s="5">
        <f t="shared" si="13"/>
        <v>2446.41</v>
      </c>
      <c r="X339" s="73"/>
      <c r="Y339" s="98">
        <f t="shared" si="12"/>
        <v>0</v>
      </c>
    </row>
    <row r="340" spans="1:25" ht="31.5" customHeight="1">
      <c r="A340" s="93">
        <v>4166780</v>
      </c>
      <c r="B340" s="93" t="s">
        <v>1034</v>
      </c>
      <c r="C340" s="93" t="s">
        <v>562</v>
      </c>
      <c r="D340" s="93" t="s">
        <v>974</v>
      </c>
      <c r="E340" s="93" t="s">
        <v>1044</v>
      </c>
      <c r="F340" s="94" t="s">
        <v>1044</v>
      </c>
      <c r="G340" s="93"/>
      <c r="H340" s="93"/>
      <c r="I340" s="93" t="s">
        <v>991</v>
      </c>
      <c r="J340" s="93">
        <v>40</v>
      </c>
      <c r="K340" s="93" t="s">
        <v>1045</v>
      </c>
      <c r="L340" s="93">
        <v>12</v>
      </c>
      <c r="M340" s="95"/>
      <c r="N340" s="93"/>
      <c r="S340" s="3">
        <v>3265.02</v>
      </c>
      <c r="T340" s="3">
        <v>4473.41</v>
      </c>
      <c r="U340" s="3">
        <v>4697.08</v>
      </c>
      <c r="V340" s="4" t="s">
        <v>31</v>
      </c>
      <c r="W340" s="5">
        <f t="shared" si="13"/>
        <v>3265.02</v>
      </c>
      <c r="X340" s="73"/>
      <c r="Y340" s="98">
        <f t="shared" si="12"/>
        <v>0</v>
      </c>
    </row>
    <row r="341" spans="1:25" ht="30" customHeight="1">
      <c r="A341" s="96">
        <v>7051300</v>
      </c>
      <c r="B341" s="96" t="s">
        <v>1034</v>
      </c>
      <c r="C341" s="96" t="s">
        <v>562</v>
      </c>
      <c r="D341" s="96" t="s">
        <v>974</v>
      </c>
      <c r="E341" s="96" t="s">
        <v>1019</v>
      </c>
      <c r="F341" s="97" t="s">
        <v>1019</v>
      </c>
      <c r="G341" s="96"/>
      <c r="H341" s="96"/>
      <c r="I341" s="96" t="s">
        <v>991</v>
      </c>
      <c r="J341" s="96">
        <v>100</v>
      </c>
      <c r="K341" s="96" t="s">
        <v>1047</v>
      </c>
      <c r="L341" s="96">
        <v>10</v>
      </c>
      <c r="M341" s="95"/>
      <c r="N341" s="96" t="s">
        <v>1043</v>
      </c>
      <c r="S341" s="3">
        <v>793.03</v>
      </c>
      <c r="T341" s="3">
        <v>1086.54</v>
      </c>
      <c r="U341" s="3">
        <v>1140.87</v>
      </c>
      <c r="V341" s="4" t="s">
        <v>57</v>
      </c>
      <c r="W341" s="5">
        <f t="shared" si="13"/>
        <v>793.03</v>
      </c>
      <c r="X341" s="73"/>
      <c r="Y341" s="98">
        <f t="shared" si="12"/>
        <v>0</v>
      </c>
    </row>
    <row r="342" spans="1:25" ht="30" customHeight="1">
      <c r="A342" s="93">
        <v>7051320</v>
      </c>
      <c r="B342" s="93" t="s">
        <v>1034</v>
      </c>
      <c r="C342" s="93" t="s">
        <v>562</v>
      </c>
      <c r="D342" s="93" t="s">
        <v>974</v>
      </c>
      <c r="E342" s="93" t="s">
        <v>1019</v>
      </c>
      <c r="F342" s="94" t="s">
        <v>1019</v>
      </c>
      <c r="G342" s="93"/>
      <c r="H342" s="93"/>
      <c r="I342" s="93" t="s">
        <v>976</v>
      </c>
      <c r="J342" s="93">
        <v>100</v>
      </c>
      <c r="K342" s="93" t="s">
        <v>1047</v>
      </c>
      <c r="L342" s="93">
        <v>10</v>
      </c>
      <c r="M342" s="95"/>
      <c r="N342" s="93"/>
      <c r="S342" s="3">
        <v>793.03</v>
      </c>
      <c r="T342" s="3">
        <v>1086.54</v>
      </c>
      <c r="U342" s="3">
        <v>1140.87</v>
      </c>
      <c r="V342" s="4" t="s">
        <v>57</v>
      </c>
      <c r="W342" s="5">
        <f t="shared" si="13"/>
        <v>793.03</v>
      </c>
      <c r="X342" s="73"/>
      <c r="Y342" s="98">
        <f t="shared" si="12"/>
        <v>0</v>
      </c>
    </row>
    <row r="343" spans="1:25" ht="31.5" customHeight="1">
      <c r="A343" s="96">
        <v>36668</v>
      </c>
      <c r="B343" s="96" t="s">
        <v>1034</v>
      </c>
      <c r="C343" s="96" t="s">
        <v>562</v>
      </c>
      <c r="D343" s="96" t="s">
        <v>974</v>
      </c>
      <c r="E343" s="96" t="s">
        <v>1048</v>
      </c>
      <c r="F343" s="97" t="s">
        <v>1048</v>
      </c>
      <c r="G343" s="96"/>
      <c r="H343" s="96"/>
      <c r="I343" s="96" t="s">
        <v>57</v>
      </c>
      <c r="J343" s="96">
        <v>30</v>
      </c>
      <c r="K343" s="96" t="s">
        <v>1049</v>
      </c>
      <c r="L343" s="96">
        <v>12</v>
      </c>
      <c r="M343" s="95"/>
      <c r="N343" s="96" t="s">
        <v>1050</v>
      </c>
      <c r="S343" s="3">
        <v>581.64</v>
      </c>
      <c r="T343" s="3">
        <v>797.07</v>
      </c>
      <c r="U343" s="3">
        <v>836.92</v>
      </c>
      <c r="V343" s="4" t="s">
        <v>31</v>
      </c>
      <c r="W343" s="5">
        <f t="shared" si="13"/>
        <v>581.64</v>
      </c>
      <c r="X343" s="73"/>
      <c r="Y343" s="98">
        <f t="shared" si="12"/>
        <v>0</v>
      </c>
    </row>
    <row r="344" spans="1:25" ht="31.5" customHeight="1">
      <c r="A344" s="93">
        <v>4166790</v>
      </c>
      <c r="B344" s="93" t="s">
        <v>1034</v>
      </c>
      <c r="C344" s="93" t="s">
        <v>562</v>
      </c>
      <c r="D344" s="93" t="s">
        <v>974</v>
      </c>
      <c r="E344" s="93" t="s">
        <v>1051</v>
      </c>
      <c r="F344" s="94" t="s">
        <v>1051</v>
      </c>
      <c r="G344" s="93"/>
      <c r="H344" s="93"/>
      <c r="I344" s="93" t="s">
        <v>57</v>
      </c>
      <c r="J344" s="93" t="s">
        <v>57</v>
      </c>
      <c r="K344" s="93" t="s">
        <v>1052</v>
      </c>
      <c r="L344" s="93" t="s">
        <v>57</v>
      </c>
      <c r="M344" s="95"/>
      <c r="N344" s="93" t="s">
        <v>1053</v>
      </c>
      <c r="S344" s="3">
        <v>1886.98</v>
      </c>
      <c r="T344" s="3">
        <v>2585.09</v>
      </c>
      <c r="U344" s="3">
        <v>2714.34</v>
      </c>
      <c r="V344" s="4" t="s">
        <v>31</v>
      </c>
      <c r="W344" s="5">
        <f t="shared" si="13"/>
        <v>1886.98</v>
      </c>
      <c r="X344" s="73"/>
      <c r="Y344" s="98">
        <f t="shared" si="12"/>
        <v>0</v>
      </c>
    </row>
    <row r="345" spans="1:25" ht="31.5" customHeight="1">
      <c r="A345" s="96">
        <v>8085160</v>
      </c>
      <c r="B345" s="96" t="s">
        <v>1034</v>
      </c>
      <c r="C345" s="96" t="s">
        <v>562</v>
      </c>
      <c r="D345" s="96" t="s">
        <v>982</v>
      </c>
      <c r="E345" s="96" t="s">
        <v>1054</v>
      </c>
      <c r="F345" s="97" t="s">
        <v>1054</v>
      </c>
      <c r="G345" s="35" t="s">
        <v>27</v>
      </c>
      <c r="H345" s="96"/>
      <c r="I345" s="96" t="s">
        <v>976</v>
      </c>
      <c r="J345" s="96"/>
      <c r="K345" s="96"/>
      <c r="L345" s="96">
        <v>10</v>
      </c>
      <c r="M345" s="95"/>
      <c r="N345" s="96" t="s">
        <v>1055</v>
      </c>
      <c r="S345" s="3">
        <v>467.81</v>
      </c>
      <c r="T345" s="3">
        <v>649.26</v>
      </c>
      <c r="U345" s="3">
        <v>681.72</v>
      </c>
      <c r="V345" s="4" t="s">
        <v>31</v>
      </c>
      <c r="W345" s="5">
        <f t="shared" si="13"/>
        <v>467.81</v>
      </c>
      <c r="X345" s="73"/>
      <c r="Y345" s="98">
        <f t="shared" si="12"/>
        <v>0</v>
      </c>
    </row>
    <row r="346" spans="1:25" ht="31.5" customHeight="1">
      <c r="A346" s="93">
        <v>8085170</v>
      </c>
      <c r="B346" s="93" t="s">
        <v>1034</v>
      </c>
      <c r="C346" s="93" t="s">
        <v>562</v>
      </c>
      <c r="D346" s="93" t="s">
        <v>982</v>
      </c>
      <c r="E346" s="93" t="s">
        <v>1054</v>
      </c>
      <c r="F346" s="94" t="s">
        <v>1054</v>
      </c>
      <c r="G346" s="35" t="s">
        <v>27</v>
      </c>
      <c r="H346" s="93"/>
      <c r="I346" s="93" t="s">
        <v>991</v>
      </c>
      <c r="J346" s="93"/>
      <c r="K346" s="93"/>
      <c r="L346" s="93">
        <v>10</v>
      </c>
      <c r="M346" s="95"/>
      <c r="N346" s="93" t="s">
        <v>1055</v>
      </c>
      <c r="S346" s="3">
        <v>467.81</v>
      </c>
      <c r="T346" s="3">
        <v>649.26</v>
      </c>
      <c r="U346" s="3">
        <v>681.72</v>
      </c>
      <c r="V346" s="4" t="s">
        <v>31</v>
      </c>
      <c r="W346" s="5">
        <f t="shared" si="13"/>
        <v>467.81</v>
      </c>
      <c r="X346" s="73"/>
      <c r="Y346" s="98">
        <f t="shared" si="12"/>
        <v>0</v>
      </c>
    </row>
    <row r="347" spans="1:25" ht="30" customHeight="1">
      <c r="A347" s="96">
        <v>8085200</v>
      </c>
      <c r="B347" s="96" t="s">
        <v>1056</v>
      </c>
      <c r="C347" s="96" t="s">
        <v>562</v>
      </c>
      <c r="D347" s="96" t="s">
        <v>982</v>
      </c>
      <c r="E347" s="96" t="s">
        <v>1057</v>
      </c>
      <c r="F347" s="97" t="s">
        <v>1057</v>
      </c>
      <c r="G347" s="35" t="s">
        <v>27</v>
      </c>
      <c r="H347" s="96"/>
      <c r="I347" s="96"/>
      <c r="J347" s="96"/>
      <c r="K347" s="96"/>
      <c r="L347" s="96">
        <v>10</v>
      </c>
      <c r="M347" s="95"/>
      <c r="N347" s="96"/>
      <c r="S347" s="3">
        <v>323.41</v>
      </c>
      <c r="T347" s="3">
        <v>448.52</v>
      </c>
      <c r="U347" s="3">
        <v>470.95</v>
      </c>
      <c r="V347" s="4" t="s">
        <v>31</v>
      </c>
      <c r="W347" s="5">
        <f t="shared" si="13"/>
        <v>323.41</v>
      </c>
      <c r="X347" s="73"/>
      <c r="Y347" s="98">
        <f t="shared" si="12"/>
        <v>0</v>
      </c>
    </row>
    <row r="348" spans="1:25" ht="30" customHeight="1">
      <c r="A348" s="93">
        <v>609160</v>
      </c>
      <c r="B348" s="93" t="s">
        <v>1058</v>
      </c>
      <c r="C348" s="93" t="s">
        <v>562</v>
      </c>
      <c r="D348" s="93" t="s">
        <v>1018</v>
      </c>
      <c r="E348" s="93"/>
      <c r="F348" s="94">
        <v>0</v>
      </c>
      <c r="G348" s="93"/>
      <c r="H348" s="93"/>
      <c r="I348" s="93"/>
      <c r="J348" s="93"/>
      <c r="K348" s="93"/>
      <c r="L348" s="93"/>
      <c r="M348" s="93"/>
      <c r="N348" s="93"/>
      <c r="S348" s="3">
        <v>299.54</v>
      </c>
      <c r="T348" s="3">
        <v>425.31</v>
      </c>
      <c r="U348" s="3">
        <v>446.58</v>
      </c>
      <c r="V348" s="4" t="s">
        <v>31</v>
      </c>
      <c r="W348" s="5">
        <f t="shared" si="13"/>
        <v>299.54</v>
      </c>
      <c r="X348" s="73"/>
      <c r="Y348" s="98">
        <f t="shared" si="12"/>
        <v>0</v>
      </c>
    </row>
    <row r="349" spans="1:25" ht="30" customHeight="1">
      <c r="A349" s="96">
        <v>8080590</v>
      </c>
      <c r="B349" s="96" t="s">
        <v>1059</v>
      </c>
      <c r="C349" s="96" t="s">
        <v>562</v>
      </c>
      <c r="D349" s="96"/>
      <c r="E349" s="96"/>
      <c r="F349" s="97">
        <v>0</v>
      </c>
      <c r="G349" s="96"/>
      <c r="H349" s="96"/>
      <c r="I349" s="96"/>
      <c r="J349" s="96"/>
      <c r="K349" s="96"/>
      <c r="L349" s="96"/>
      <c r="M349" s="96"/>
      <c r="N349" s="96"/>
      <c r="S349" s="3">
        <v>1295.91</v>
      </c>
      <c r="T349" s="3">
        <v>1775.23</v>
      </c>
      <c r="U349" s="3">
        <v>1863.99</v>
      </c>
      <c r="V349" s="4" t="s">
        <v>57</v>
      </c>
      <c r="W349" s="5">
        <f t="shared" si="13"/>
        <v>1295.91</v>
      </c>
      <c r="X349" s="73"/>
      <c r="Y349" s="98">
        <f t="shared" si="12"/>
        <v>0</v>
      </c>
    </row>
    <row r="350" spans="1:25" ht="30" customHeight="1">
      <c r="A350" s="93">
        <v>8080580</v>
      </c>
      <c r="B350" s="93" t="s">
        <v>1060</v>
      </c>
      <c r="C350" s="93" t="s">
        <v>562</v>
      </c>
      <c r="D350" s="93"/>
      <c r="E350" s="93"/>
      <c r="F350" s="94">
        <v>0</v>
      </c>
      <c r="G350" s="93"/>
      <c r="H350" s="93"/>
      <c r="I350" s="93"/>
      <c r="J350" s="93"/>
      <c r="K350" s="93"/>
      <c r="L350" s="93"/>
      <c r="M350" s="93"/>
      <c r="N350" s="93"/>
      <c r="S350" s="3">
        <v>261.87</v>
      </c>
      <c r="T350" s="3">
        <v>358.82</v>
      </c>
      <c r="U350" s="3">
        <v>376.76</v>
      </c>
      <c r="V350" s="4" t="s">
        <v>57</v>
      </c>
      <c r="W350" s="5">
        <f t="shared" si="13"/>
        <v>261.87</v>
      </c>
      <c r="X350" s="73"/>
      <c r="Y350" s="98">
        <f t="shared" si="12"/>
        <v>0</v>
      </c>
    </row>
    <row r="351" spans="1:25" ht="30" customHeight="1">
      <c r="A351" s="96">
        <v>38016</v>
      </c>
      <c r="B351" s="96" t="s">
        <v>1061</v>
      </c>
      <c r="C351" s="96" t="s">
        <v>562</v>
      </c>
      <c r="D351" s="96" t="s">
        <v>1018</v>
      </c>
      <c r="E351" s="96"/>
      <c r="F351" s="97">
        <v>0</v>
      </c>
      <c r="G351" s="96"/>
      <c r="H351" s="96"/>
      <c r="I351" s="96"/>
      <c r="J351" s="96"/>
      <c r="K351" s="96"/>
      <c r="L351" s="96"/>
      <c r="M351" s="96"/>
      <c r="N351" s="96"/>
      <c r="S351" s="3">
        <v>424.85</v>
      </c>
      <c r="T351" s="3">
        <v>602.84</v>
      </c>
      <c r="U351" s="3">
        <v>632.98</v>
      </c>
      <c r="V351" s="4" t="s">
        <v>57</v>
      </c>
      <c r="W351" s="5">
        <f t="shared" si="13"/>
        <v>424.85</v>
      </c>
      <c r="X351" s="73"/>
      <c r="Y351" s="98">
        <f t="shared" si="12"/>
        <v>0</v>
      </c>
    </row>
    <row r="352" spans="1:25" ht="30" customHeight="1">
      <c r="A352" s="93">
        <v>22926</v>
      </c>
      <c r="B352" s="93" t="s">
        <v>1062</v>
      </c>
      <c r="C352" s="93" t="s">
        <v>562</v>
      </c>
      <c r="D352" s="93" t="s">
        <v>974</v>
      </c>
      <c r="E352" s="93" t="s">
        <v>1063</v>
      </c>
      <c r="F352" s="94" t="s">
        <v>1063</v>
      </c>
      <c r="G352" s="35" t="s">
        <v>27</v>
      </c>
      <c r="H352" s="93"/>
      <c r="I352" s="93"/>
      <c r="J352" s="93"/>
      <c r="K352" s="93"/>
      <c r="L352" s="93"/>
      <c r="M352" s="93"/>
      <c r="N352" s="93"/>
      <c r="S352" s="3">
        <v>484.03</v>
      </c>
      <c r="T352" s="3">
        <v>663.1</v>
      </c>
      <c r="U352" s="3">
        <v>696.26</v>
      </c>
      <c r="V352" s="4" t="s">
        <v>31</v>
      </c>
      <c r="W352" s="5">
        <f t="shared" si="13"/>
        <v>484.03</v>
      </c>
      <c r="X352" s="73"/>
      <c r="Y352" s="98">
        <f t="shared" si="12"/>
        <v>0</v>
      </c>
    </row>
    <row r="353" spans="1:25" ht="30" customHeight="1">
      <c r="A353" s="96">
        <v>25667</v>
      </c>
      <c r="B353" s="96" t="s">
        <v>1064</v>
      </c>
      <c r="C353" s="96" t="s">
        <v>562</v>
      </c>
      <c r="D353" s="96"/>
      <c r="E353" s="96"/>
      <c r="F353" s="97">
        <v>0</v>
      </c>
      <c r="G353" s="96"/>
      <c r="H353" s="96"/>
      <c r="I353" s="96"/>
      <c r="J353" s="96"/>
      <c r="K353" s="96"/>
      <c r="L353" s="96"/>
      <c r="M353" s="96"/>
      <c r="N353" s="96"/>
      <c r="S353" s="3">
        <v>1086.54</v>
      </c>
      <c r="T353" s="3">
        <v>1488.45</v>
      </c>
      <c r="U353" s="3">
        <v>1562.87</v>
      </c>
      <c r="V353" s="4" t="s">
        <v>31</v>
      </c>
      <c r="W353" s="5">
        <f t="shared" si="13"/>
        <v>1086.54</v>
      </c>
      <c r="X353" s="73"/>
      <c r="Y353" s="98">
        <f t="shared" si="12"/>
        <v>0</v>
      </c>
    </row>
    <row r="354" spans="1:25" ht="30" customHeight="1">
      <c r="A354" s="93">
        <v>16464</v>
      </c>
      <c r="B354" s="93" t="s">
        <v>1065</v>
      </c>
      <c r="C354" s="93" t="s">
        <v>562</v>
      </c>
      <c r="D354" s="93"/>
      <c r="E354" s="93"/>
      <c r="F354" s="94">
        <v>0</v>
      </c>
      <c r="G354" s="93"/>
      <c r="H354" s="93"/>
      <c r="I354" s="93"/>
      <c r="J354" s="93"/>
      <c r="K354" s="93"/>
      <c r="L354" s="93"/>
      <c r="M354" s="93"/>
      <c r="N354" s="93"/>
      <c r="S354" s="3">
        <v>484.03</v>
      </c>
      <c r="T354" s="3">
        <v>663.1</v>
      </c>
      <c r="U354" s="3">
        <v>696.26</v>
      </c>
      <c r="V354" s="4" t="s">
        <v>31</v>
      </c>
      <c r="W354" s="5">
        <f t="shared" si="13"/>
        <v>484.03</v>
      </c>
      <c r="X354" s="73"/>
      <c r="Y354" s="98">
        <f t="shared" si="12"/>
        <v>0</v>
      </c>
    </row>
    <row r="355" spans="1:25" ht="30" customHeight="1">
      <c r="A355" s="96">
        <v>28964</v>
      </c>
      <c r="B355" s="96" t="s">
        <v>1066</v>
      </c>
      <c r="C355" s="96" t="s">
        <v>562</v>
      </c>
      <c r="D355" s="96"/>
      <c r="E355" s="96"/>
      <c r="F355" s="97">
        <v>0</v>
      </c>
      <c r="G355" s="96"/>
      <c r="H355" s="96"/>
      <c r="I355" s="96"/>
      <c r="J355" s="96"/>
      <c r="K355" s="96"/>
      <c r="L355" s="96"/>
      <c r="M355" s="96"/>
      <c r="N355" s="96"/>
      <c r="S355" s="3">
        <v>484.03</v>
      </c>
      <c r="T355" s="3">
        <v>663.1</v>
      </c>
      <c r="U355" s="3">
        <v>696.26</v>
      </c>
      <c r="V355" s="4" t="s">
        <v>57</v>
      </c>
      <c r="W355" s="5">
        <f t="shared" si="13"/>
        <v>484.03</v>
      </c>
      <c r="X355" s="73"/>
      <c r="Y355" s="98">
        <f t="shared" si="12"/>
        <v>0</v>
      </c>
    </row>
    <row r="356" spans="1:25" ht="30" customHeight="1">
      <c r="A356" s="93">
        <v>16463</v>
      </c>
      <c r="B356" s="93" t="s">
        <v>1067</v>
      </c>
      <c r="C356" s="93" t="s">
        <v>562</v>
      </c>
      <c r="D356" s="93"/>
      <c r="E356" s="93"/>
      <c r="F356" s="94">
        <v>0</v>
      </c>
      <c r="G356" s="93"/>
      <c r="H356" s="93"/>
      <c r="I356" s="93"/>
      <c r="J356" s="93"/>
      <c r="K356" s="93"/>
      <c r="L356" s="93"/>
      <c r="M356" s="93"/>
      <c r="N356" s="93"/>
      <c r="S356" s="3">
        <v>384.4</v>
      </c>
      <c r="T356" s="3">
        <v>526.44</v>
      </c>
      <c r="U356" s="3">
        <v>552.76</v>
      </c>
      <c r="V356" s="4" t="s">
        <v>31</v>
      </c>
      <c r="W356" s="5">
        <f t="shared" si="13"/>
        <v>384.4</v>
      </c>
      <c r="X356" s="73"/>
      <c r="Y356" s="98">
        <f t="shared" si="12"/>
        <v>0</v>
      </c>
    </row>
    <row r="357" spans="1:25" ht="30" customHeight="1">
      <c r="A357" s="96">
        <v>22925</v>
      </c>
      <c r="B357" s="96" t="s">
        <v>1068</v>
      </c>
      <c r="C357" s="96" t="s">
        <v>562</v>
      </c>
      <c r="D357" s="96"/>
      <c r="E357" s="96"/>
      <c r="F357" s="97">
        <v>0</v>
      </c>
      <c r="G357" s="96"/>
      <c r="H357" s="96"/>
      <c r="I357" s="96"/>
      <c r="J357" s="96"/>
      <c r="K357" s="96"/>
      <c r="L357" s="96"/>
      <c r="M357" s="96"/>
      <c r="N357" s="96"/>
      <c r="S357" s="3">
        <v>415.36</v>
      </c>
      <c r="T357" s="3">
        <v>568.85</v>
      </c>
      <c r="U357" s="3">
        <v>597.29</v>
      </c>
      <c r="V357" s="4" t="s">
        <v>57</v>
      </c>
      <c r="W357" s="5">
        <f t="shared" si="13"/>
        <v>415.36</v>
      </c>
      <c r="X357" s="73"/>
      <c r="Y357" s="98">
        <f t="shared" si="12"/>
        <v>0</v>
      </c>
    </row>
    <row r="358" spans="1:25" ht="30" customHeight="1">
      <c r="A358" s="93">
        <v>13047</v>
      </c>
      <c r="B358" s="93" t="s">
        <v>1069</v>
      </c>
      <c r="C358" s="93" t="s">
        <v>562</v>
      </c>
      <c r="D358" s="93"/>
      <c r="E358" s="93"/>
      <c r="F358" s="94">
        <v>0</v>
      </c>
      <c r="G358" s="93"/>
      <c r="H358" s="93"/>
      <c r="I358" s="93"/>
      <c r="J358" s="93"/>
      <c r="K358" s="93"/>
      <c r="L358" s="93"/>
      <c r="M358" s="93"/>
      <c r="N358" s="93"/>
      <c r="S358" s="3">
        <v>415.36</v>
      </c>
      <c r="T358" s="3">
        <v>568.85</v>
      </c>
      <c r="U358" s="3">
        <v>597.29</v>
      </c>
      <c r="V358" s="4" t="s">
        <v>57</v>
      </c>
      <c r="W358" s="5">
        <f t="shared" si="13"/>
        <v>415.36</v>
      </c>
      <c r="X358" s="73"/>
      <c r="Y358" s="98">
        <f t="shared" si="12"/>
        <v>0</v>
      </c>
    </row>
    <row r="359" spans="1:25" ht="30" customHeight="1">
      <c r="A359" s="96">
        <v>31940</v>
      </c>
      <c r="B359" s="96" t="s">
        <v>1070</v>
      </c>
      <c r="C359" s="96" t="s">
        <v>562</v>
      </c>
      <c r="D359" s="96"/>
      <c r="E359" s="96"/>
      <c r="F359" s="97">
        <v>0</v>
      </c>
      <c r="G359" s="96"/>
      <c r="H359" s="96"/>
      <c r="I359" s="96"/>
      <c r="J359" s="96"/>
      <c r="K359" s="96"/>
      <c r="L359" s="96"/>
      <c r="M359" s="96"/>
      <c r="N359" s="96"/>
      <c r="S359" s="3">
        <v>472.59</v>
      </c>
      <c r="T359" s="3">
        <v>647.62</v>
      </c>
      <c r="U359" s="3">
        <v>680</v>
      </c>
      <c r="V359" s="4" t="s">
        <v>57</v>
      </c>
      <c r="W359" s="5">
        <f t="shared" si="13"/>
        <v>472.59</v>
      </c>
      <c r="X359" s="73"/>
      <c r="Y359" s="98">
        <f t="shared" si="12"/>
        <v>0</v>
      </c>
    </row>
    <row r="360" spans="1:25" ht="31.5" customHeight="1">
      <c r="A360" s="93">
        <v>10072</v>
      </c>
      <c r="B360" s="93" t="s">
        <v>1071</v>
      </c>
      <c r="C360" s="93" t="s">
        <v>562</v>
      </c>
      <c r="D360" s="93" t="s">
        <v>974</v>
      </c>
      <c r="E360" s="93" t="s">
        <v>1072</v>
      </c>
      <c r="F360" s="94" t="s">
        <v>1072</v>
      </c>
      <c r="G360" s="35" t="s">
        <v>27</v>
      </c>
      <c r="H360" s="93"/>
      <c r="I360" s="93"/>
      <c r="J360" s="93"/>
      <c r="K360" s="93"/>
      <c r="L360" s="93"/>
      <c r="M360" s="93"/>
      <c r="N360" s="93"/>
      <c r="S360" s="3">
        <v>133.97</v>
      </c>
      <c r="T360" s="3">
        <v>183.78</v>
      </c>
      <c r="U360" s="3">
        <v>192.97</v>
      </c>
      <c r="V360" s="4" t="s">
        <v>57</v>
      </c>
      <c r="W360" s="5">
        <f t="shared" si="13"/>
        <v>133.97</v>
      </c>
      <c r="X360" s="73"/>
      <c r="Y360" s="98">
        <f t="shared" si="12"/>
        <v>0</v>
      </c>
    </row>
    <row r="361" spans="1:25" ht="31.5" customHeight="1">
      <c r="A361" s="96">
        <v>16450</v>
      </c>
      <c r="B361" s="96" t="s">
        <v>1073</v>
      </c>
      <c r="C361" s="96" t="s">
        <v>562</v>
      </c>
      <c r="D361" s="96" t="s">
        <v>974</v>
      </c>
      <c r="E361" s="96" t="s">
        <v>1072</v>
      </c>
      <c r="F361" s="97" t="s">
        <v>1072</v>
      </c>
      <c r="G361" s="35" t="s">
        <v>27</v>
      </c>
      <c r="H361" s="96"/>
      <c r="I361" s="96"/>
      <c r="J361" s="96"/>
      <c r="K361" s="96"/>
      <c r="L361" s="96"/>
      <c r="M361" s="96"/>
      <c r="N361" s="96"/>
      <c r="S361" s="3">
        <v>133.97</v>
      </c>
      <c r="T361" s="3">
        <v>183.78</v>
      </c>
      <c r="U361" s="3">
        <v>192.97</v>
      </c>
      <c r="V361" s="4" t="s">
        <v>57</v>
      </c>
      <c r="W361" s="5">
        <f t="shared" si="13"/>
        <v>133.97</v>
      </c>
      <c r="X361" s="73"/>
      <c r="Y361" s="98">
        <f t="shared" si="12"/>
        <v>0</v>
      </c>
    </row>
    <row r="362" spans="1:25" ht="31.5" customHeight="1">
      <c r="A362" s="93">
        <v>21011</v>
      </c>
      <c r="B362" s="93" t="s">
        <v>1074</v>
      </c>
      <c r="C362" s="93" t="s">
        <v>562</v>
      </c>
      <c r="D362" s="93" t="s">
        <v>974</v>
      </c>
      <c r="E362" s="93" t="s">
        <v>1075</v>
      </c>
      <c r="F362" s="94" t="s">
        <v>1075</v>
      </c>
      <c r="G362" s="93"/>
      <c r="H362" s="93"/>
      <c r="I362" s="93"/>
      <c r="J362" s="93"/>
      <c r="K362" s="93"/>
      <c r="L362" s="93"/>
      <c r="M362" s="93"/>
      <c r="N362" s="93"/>
      <c r="S362" s="3">
        <v>344.01</v>
      </c>
      <c r="T362" s="3">
        <v>471.24</v>
      </c>
      <c r="U362" s="3">
        <v>494.8</v>
      </c>
      <c r="V362" s="4" t="s">
        <v>31</v>
      </c>
      <c r="W362" s="5">
        <f t="shared" si="13"/>
        <v>344.01</v>
      </c>
      <c r="X362" s="73"/>
      <c r="Y362" s="98">
        <f t="shared" si="12"/>
        <v>0</v>
      </c>
    </row>
    <row r="363" spans="1:25" ht="30" customHeight="1">
      <c r="A363" s="91" t="s">
        <v>965</v>
      </c>
      <c r="B363" s="91" t="s">
        <v>9</v>
      </c>
      <c r="C363" s="91" t="s">
        <v>549</v>
      </c>
      <c r="D363" s="91" t="s">
        <v>966</v>
      </c>
      <c r="E363" s="91" t="s">
        <v>967</v>
      </c>
      <c r="F363" s="92" t="s">
        <v>12</v>
      </c>
      <c r="G363" s="91" t="s">
        <v>968</v>
      </c>
      <c r="H363" s="91"/>
      <c r="I363" s="91" t="s">
        <v>969</v>
      </c>
      <c r="J363" s="91"/>
      <c r="K363" s="91" t="s">
        <v>970</v>
      </c>
      <c r="L363" s="91" t="s">
        <v>971</v>
      </c>
      <c r="M363" s="95"/>
      <c r="N363" s="91" t="s">
        <v>980</v>
      </c>
      <c r="S363" s="32" t="s">
        <v>1</v>
      </c>
      <c r="T363" s="32" t="s">
        <v>2</v>
      </c>
      <c r="U363" s="32" t="s">
        <v>3</v>
      </c>
      <c r="V363" s="32" t="s">
        <v>4</v>
      </c>
      <c r="W363" s="30"/>
      <c r="X363" s="29"/>
      <c r="Y363" s="29"/>
    </row>
    <row r="364" spans="1:25" ht="30" customHeight="1">
      <c r="A364" s="93">
        <v>8085190</v>
      </c>
      <c r="B364" s="93" t="s">
        <v>1076</v>
      </c>
      <c r="C364" s="93" t="s">
        <v>562</v>
      </c>
      <c r="D364" s="93" t="s">
        <v>982</v>
      </c>
      <c r="E364" s="93" t="s">
        <v>1077</v>
      </c>
      <c r="F364" s="94" t="s">
        <v>1077</v>
      </c>
      <c r="G364" s="35" t="s">
        <v>27</v>
      </c>
      <c r="H364" s="93" t="s">
        <v>1078</v>
      </c>
      <c r="I364" s="93"/>
      <c r="J364" s="93"/>
      <c r="K364" s="93">
        <v>500</v>
      </c>
      <c r="L364" s="93">
        <v>6.5</v>
      </c>
      <c r="M364" s="95"/>
      <c r="N364" s="93" t="s">
        <v>1079</v>
      </c>
      <c r="S364" s="3">
        <v>1125.38</v>
      </c>
      <c r="T364" s="3">
        <v>1561.98</v>
      </c>
      <c r="U364" s="3">
        <v>1640.08</v>
      </c>
      <c r="V364" s="4" t="s">
        <v>31</v>
      </c>
      <c r="W364" s="5">
        <f t="shared" si="13"/>
        <v>1125.38</v>
      </c>
      <c r="X364" s="73"/>
      <c r="Y364" s="74">
        <f t="shared" si="12"/>
        <v>0</v>
      </c>
    </row>
    <row r="365" spans="1:25" ht="30" customHeight="1">
      <c r="A365" s="96">
        <v>2662980</v>
      </c>
      <c r="B365" s="96" t="s">
        <v>1080</v>
      </c>
      <c r="C365" s="96" t="s">
        <v>562</v>
      </c>
      <c r="D365" s="96"/>
      <c r="E365" s="96" t="s">
        <v>1077</v>
      </c>
      <c r="F365" s="97" t="s">
        <v>1077</v>
      </c>
      <c r="G365" s="96"/>
      <c r="H365" s="96"/>
      <c r="I365" s="96"/>
      <c r="J365" s="96"/>
      <c r="K365" s="96"/>
      <c r="L365" s="96"/>
      <c r="M365" s="96"/>
      <c r="N365" s="96"/>
      <c r="S365" s="3">
        <v>1037.06</v>
      </c>
      <c r="T365" s="3">
        <v>1471.65</v>
      </c>
      <c r="U365" s="3">
        <v>1545.23</v>
      </c>
      <c r="V365" s="4" t="s">
        <v>31</v>
      </c>
      <c r="W365" s="5">
        <f t="shared" si="13"/>
        <v>1037.06</v>
      </c>
      <c r="X365" s="73"/>
      <c r="Y365" s="98">
        <f t="shared" si="12"/>
        <v>0</v>
      </c>
    </row>
    <row r="366" spans="1:25" ht="30" customHeight="1">
      <c r="A366" s="93">
        <v>8080600</v>
      </c>
      <c r="B366" s="93" t="s">
        <v>1081</v>
      </c>
      <c r="C366" s="93" t="s">
        <v>562</v>
      </c>
      <c r="D366" s="93"/>
      <c r="E366" s="93" t="s">
        <v>1082</v>
      </c>
      <c r="F366" s="94" t="s">
        <v>1082</v>
      </c>
      <c r="G366" s="93"/>
      <c r="H366" s="93" t="s">
        <v>1078</v>
      </c>
      <c r="I366" s="93"/>
      <c r="J366" s="93"/>
      <c r="K366" s="93"/>
      <c r="L366" s="93"/>
      <c r="M366" s="93"/>
      <c r="N366" s="93"/>
      <c r="S366" s="3">
        <v>2307.06</v>
      </c>
      <c r="T366" s="3">
        <v>3160.67</v>
      </c>
      <c r="U366" s="3">
        <v>3318.7</v>
      </c>
      <c r="V366" s="4" t="s">
        <v>57</v>
      </c>
      <c r="W366" s="5">
        <f t="shared" si="13"/>
        <v>2307.06</v>
      </c>
      <c r="X366" s="73"/>
      <c r="Y366" s="98">
        <f t="shared" si="12"/>
        <v>0</v>
      </c>
    </row>
    <row r="367" spans="1:25" ht="30" customHeight="1">
      <c r="A367" s="96">
        <v>1102830</v>
      </c>
      <c r="B367" s="96" t="s">
        <v>1083</v>
      </c>
      <c r="C367" s="96" t="s">
        <v>591</v>
      </c>
      <c r="D367" s="96"/>
      <c r="E367" s="96"/>
      <c r="F367" s="97">
        <v>0</v>
      </c>
      <c r="G367" s="96"/>
      <c r="H367" s="96" t="s">
        <v>1084</v>
      </c>
      <c r="I367" s="96"/>
      <c r="J367" s="96"/>
      <c r="K367" s="96"/>
      <c r="L367" s="96"/>
      <c r="M367" s="96"/>
      <c r="N367" s="96"/>
      <c r="S367" s="3">
        <v>346.16</v>
      </c>
      <c r="T367" s="3">
        <v>456.93</v>
      </c>
      <c r="U367" s="3">
        <v>479.77650000000006</v>
      </c>
      <c r="V367" s="4" t="s">
        <v>31</v>
      </c>
      <c r="W367" s="5">
        <f t="shared" si="13"/>
        <v>346.16</v>
      </c>
      <c r="X367" s="73"/>
      <c r="Y367" s="98">
        <f t="shared" si="12"/>
        <v>0</v>
      </c>
    </row>
    <row r="368" spans="24:25" ht="12.75">
      <c r="X368" s="6" t="s">
        <v>7</v>
      </c>
      <c r="Y368" s="7">
        <f>SUM(Y6:Y367)</f>
        <v>0</v>
      </c>
    </row>
  </sheetData>
  <sheetProtection selectLockedCells="1" selectUnlockedCells="1"/>
  <autoFilter ref="A4:Y368"/>
  <mergeCells count="5">
    <mergeCell ref="S3:S4"/>
    <mergeCell ref="T3:T4"/>
    <mergeCell ref="U3:U4"/>
    <mergeCell ref="X3:X4"/>
    <mergeCell ref="Y3:Y4"/>
  </mergeCells>
  <printOptions/>
  <pageMargins left="0.7" right="0.7" top="0.75" bottom="0.75" header="0.5118055555555555" footer="0.5118055555555555"/>
  <pageSetup horizontalDpi="300" verticalDpi="300"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