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12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3"/>
  </bookViews>
  <sheets>
    <sheet name="ALBERT 4-22KW" sheetId="1" state="visible" r:id="rId2"/>
    <sheet name="SEC - SMARTRONIC 22-110KW" sheetId="2" state="visible" r:id="rId3"/>
    <sheet name="SES 110-250KW" sheetId="3" state="visible" r:id="rId4"/>
    <sheet name="List9" sheetId="4" state="hidden" r:id="rId5"/>
    <sheet name="List10" sheetId="5" state="hidden" r:id="rId6"/>
    <sheet name="List11" sheetId="6" state="hidden" r:id="rId7"/>
    <sheet name="List12" sheetId="7" state="hidden" r:id="rId8"/>
    <sheet name="List13" sheetId="8" state="hidden" r:id="rId9"/>
    <sheet name="List14" sheetId="9" state="hidden" r:id="rId10"/>
    <sheet name="List15" sheetId="10" state="hidden" r:id="rId11"/>
    <sheet name="List16" sheetId="11" state="hidden" r:id="rId12"/>
    <sheet name="!!!АКЦИИ!!!" sheetId="12" state="visible" r:id="rId13"/>
    <sheet name="Реф. осушитель Hankison" sheetId="13" state="visible" r:id="rId14"/>
    <sheet name="Маг. фильтры GO" sheetId="14" state="visible" r:id="rId15"/>
  </sheets>
  <definedNames>
    <definedName function="false" hidden="true" localSheetId="0" name="_xlnm._FilterDatabase" vbProcedure="false">'ALBERT 4-22KW'!$A$2:$J$45</definedName>
    <definedName function="false" hidden="true" localSheetId="1" name="_xlnm._FilterDatabase" vbProcedure="false">'SEC - SMARTRONIC 22-110KW'!$A$2:$J$49</definedName>
    <definedName function="false" hidden="true" localSheetId="2" name="_xlnm._FilterDatabase" vbProcedure="false">'SES 110-250KW'!$A$2:$J$22</definedName>
    <definedName function="false" hidden="false" localSheetId="0" name="_xlnm._FilterDatabase" vbProcedure="false">'ALBERT 4-22KW'!$A$2:$J$45</definedName>
    <definedName function="false" hidden="false" localSheetId="1" name="_xlnm._FilterDatabase" vbProcedure="false">'SEC - SMARTRONIC 22-110KW'!$A$2:$J$49</definedName>
    <definedName function="false" hidden="false" localSheetId="2" name="_xlnm._FilterDatabase" vbProcedure="false">'SES 110-250KW'!$A$2:$J$22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<sst xmlns="http://schemas.openxmlformats.org/spreadsheetml/2006/main" count="820" uniqueCount="332">
  <si>
    <t xml:space="preserve">Привод</t>
  </si>
  <si>
    <t xml:space="preserve">Давление</t>
  </si>
  <si>
    <t xml:space="preserve">Производительность</t>
  </si>
  <si>
    <t xml:space="preserve">Мощность</t>
  </si>
  <si>
    <t xml:space="preserve">Ресивер</t>
  </si>
  <si>
    <t xml:space="preserve">Шум</t>
  </si>
  <si>
    <t xml:space="preserve">Вес</t>
  </si>
  <si>
    <t xml:space="preserve">Габариты</t>
  </si>
  <si>
    <t xml:space="preserve">Розничная цена с НДС</t>
  </si>
  <si>
    <t xml:space="preserve">Ваша цена с НДС</t>
  </si>
  <si>
    <t xml:space="preserve">Ваша скидка</t>
  </si>
  <si>
    <t xml:space="preserve">Модель</t>
  </si>
  <si>
    <t xml:space="preserve">бар</t>
  </si>
  <si>
    <t xml:space="preserve">м³/мин</t>
  </si>
  <si>
    <t xml:space="preserve">кВт</t>
  </si>
  <si>
    <t xml:space="preserve">литры</t>
  </si>
  <si>
    <t xml:space="preserve">дБ</t>
  </si>
  <si>
    <t xml:space="preserve">кг</t>
  </si>
  <si>
    <t xml:space="preserve">ДхШхВ, мм</t>
  </si>
  <si>
    <t xml:space="preserve">EUR</t>
  </si>
  <si>
    <t xml:space="preserve">Винтовые маслозаполненные компрессоры серии ALBERT</t>
  </si>
  <si>
    <t xml:space="preserve">E40</t>
  </si>
  <si>
    <t xml:space="preserve">прямой</t>
  </si>
  <si>
    <t xml:space="preserve"> -</t>
  </si>
  <si>
    <t xml:space="preserve">1203x450x635</t>
  </si>
  <si>
    <t xml:space="preserve">E40-R</t>
  </si>
  <si>
    <t xml:space="preserve">1558x646x1300</t>
  </si>
  <si>
    <t xml:space="preserve">E40-RD</t>
  </si>
  <si>
    <t xml:space="preserve">1665x685x1340</t>
  </si>
  <si>
    <t xml:space="preserve">E50</t>
  </si>
  <si>
    <t xml:space="preserve">E50-R</t>
  </si>
  <si>
    <t xml:space="preserve">E50-RD</t>
  </si>
  <si>
    <t xml:space="preserve">E50-10</t>
  </si>
  <si>
    <t xml:space="preserve">E50-10-R</t>
  </si>
  <si>
    <t xml:space="preserve">1558x646x1358</t>
  </si>
  <si>
    <t xml:space="preserve">E50-10-RD</t>
  </si>
  <si>
    <t xml:space="preserve">E65</t>
  </si>
  <si>
    <t xml:space="preserve">10/12</t>
  </si>
  <si>
    <t xml:space="preserve">1,00/0,8</t>
  </si>
  <si>
    <t xml:space="preserve">E65-R</t>
  </si>
  <si>
    <t xml:space="preserve">E65-RD</t>
  </si>
  <si>
    <r>
      <rPr>
        <b val="true"/>
        <sz val="10"/>
        <color rgb="FFFFFFFF"/>
        <rFont val="Verdana"/>
        <family val="2"/>
        <charset val="204"/>
      </rPr>
      <t>E80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</si>
  <si>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6/7/8/9</t>
  </si>
  <si>
    <t xml:space="preserve">1,5/1,43/1,21/1,1</t>
  </si>
  <si>
    <t xml:space="preserve">64-70</t>
  </si>
  <si>
    <r>
      <rPr>
        <b val="true"/>
        <sz val="10"/>
        <color rgb="FFFFFFFF"/>
        <rFont val="Verdana"/>
        <family val="2"/>
        <charset val="204"/>
      </rPr>
      <t>E80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-R</t>
    </r>
  </si>
  <si>
    <r>
      <rPr>
        <b val="true"/>
        <sz val="10"/>
        <color rgb="FFFFFFFF"/>
        <rFont val="Verdana"/>
        <family val="2"/>
        <charset val="204"/>
      </rPr>
      <t>E80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-RD</t>
    </r>
  </si>
  <si>
    <r>
      <rPr>
        <b val="true"/>
        <sz val="10"/>
        <color rgb="FFFFFFFF"/>
        <rFont val="Verdana"/>
        <family val="2"/>
        <charset val="204"/>
      </rPr>
      <t>E100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</si>
  <si>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6/7/8/9/10</t>
  </si>
  <si>
    <t xml:space="preserve">1,85/1,65/1,4/1,22/1,15</t>
  </si>
  <si>
    <t xml:space="preserve">64-78</t>
  </si>
  <si>
    <r>
      <rPr>
        <b val="true"/>
        <sz val="10"/>
        <color rgb="FFFFFFFF"/>
        <rFont val="Verdana"/>
        <family val="2"/>
        <charset val="204"/>
      </rPr>
      <t>E100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-R</t>
    </r>
  </si>
  <si>
    <r>
      <rPr>
        <b val="true"/>
        <sz val="10"/>
        <color rgb="FFFFFFFF"/>
        <rFont val="Verdana"/>
        <family val="2"/>
        <charset val="204"/>
      </rPr>
      <t>E100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-RD</t>
    </r>
  </si>
  <si>
    <t xml:space="preserve">E95-K</t>
  </si>
  <si>
    <t xml:space="preserve"> - </t>
  </si>
  <si>
    <t xml:space="preserve">1821x754x860</t>
  </si>
  <si>
    <t xml:space="preserve">E95-KR</t>
  </si>
  <si>
    <t xml:space="preserve">1990x754x1583</t>
  </si>
  <si>
    <t xml:space="preserve">E95-KRD</t>
  </si>
  <si>
    <t xml:space="preserve">2234x754x1583</t>
  </si>
  <si>
    <t xml:space="preserve">E95-10-K</t>
  </si>
  <si>
    <t xml:space="preserve">E95-10-KR</t>
  </si>
  <si>
    <t xml:space="preserve">E95-10-KRD</t>
  </si>
  <si>
    <r>
      <rPr>
        <b val="true"/>
        <sz val="10"/>
        <color rgb="FFFFFFFF"/>
        <rFont val="Verdana"/>
        <family val="2"/>
        <charset val="204"/>
      </rPr>
      <t>E120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-K</t>
    </r>
  </si>
  <si>
    <t xml:space="preserve">2,25/2,1/1,95/1,8</t>
  </si>
  <si>
    <t xml:space="preserve">63-70</t>
  </si>
  <si>
    <r>
      <rPr>
        <b val="true"/>
        <sz val="10"/>
        <color rgb="FFFFFFFF"/>
        <rFont val="Verdana"/>
        <family val="2"/>
        <charset val="204"/>
      </rPr>
      <t>E120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-KR</t>
    </r>
  </si>
  <si>
    <r>
      <rPr>
        <b val="true"/>
        <sz val="10"/>
        <color rgb="FFFFFFFF"/>
        <rFont val="Verdana"/>
        <family val="2"/>
        <charset val="204"/>
      </rPr>
      <t>E120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-KRD</t>
    </r>
  </si>
  <si>
    <t xml:space="preserve">E140-K</t>
  </si>
  <si>
    <t xml:space="preserve">ремень</t>
  </si>
  <si>
    <t xml:space="preserve">8/10/13</t>
  </si>
  <si>
    <t xml:space="preserve">2,7/2,3/2,0</t>
  </si>
  <si>
    <t xml:space="preserve">E140-KR</t>
  </si>
  <si>
    <t xml:space="preserve">E140-KRD</t>
  </si>
  <si>
    <t xml:space="preserve">E170-K</t>
  </si>
  <si>
    <t xml:space="preserve">2,9/2,7/2,4</t>
  </si>
  <si>
    <t xml:space="preserve">E170-KR</t>
  </si>
  <si>
    <t xml:space="preserve">E170-KRD</t>
  </si>
  <si>
    <r>
      <rPr>
        <b val="true"/>
        <sz val="10"/>
        <color rgb="FFFFFFFF"/>
        <rFont val="Verdana"/>
        <family val="2"/>
        <charset val="204"/>
      </rPr>
      <t>E220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-K</t>
    </r>
  </si>
  <si>
    <t xml:space="preserve">3,3/3,1/2,64/2,31</t>
  </si>
  <si>
    <t xml:space="preserve">63-75</t>
  </si>
  <si>
    <r>
      <rPr>
        <b val="true"/>
        <sz val="10"/>
        <color rgb="FFFFFFFF"/>
        <rFont val="Verdana"/>
        <family val="2"/>
        <charset val="204"/>
      </rPr>
      <t>E220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-KR</t>
    </r>
  </si>
  <si>
    <r>
      <rPr>
        <b val="true"/>
        <sz val="10"/>
        <color rgb="FFFFFFFF"/>
        <rFont val="Verdana"/>
        <family val="2"/>
        <charset val="204"/>
      </rPr>
      <t>E220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-KRD</t>
    </r>
  </si>
  <si>
    <r>
      <rPr>
        <b val="true"/>
        <sz val="10"/>
        <rFont val="Verdana"/>
        <family val="2"/>
        <charset val="204"/>
      </rPr>
      <t>K </t>
    </r>
    <r>
      <rPr>
        <sz val="10"/>
        <rFont val="Verdana"/>
        <family val="2"/>
        <charset val="1"/>
      </rPr>
      <t>- Шумозащитнй кожух</t>
    </r>
  </si>
  <si>
    <r>
      <rPr>
        <b val="true"/>
        <sz val="10"/>
        <rFont val="Verdana"/>
        <family val="2"/>
        <charset val="204"/>
      </rPr>
      <t>R </t>
    </r>
    <r>
      <rPr>
        <sz val="10"/>
        <rFont val="Verdana"/>
        <family val="2"/>
        <charset val="1"/>
      </rPr>
      <t>- Ресивер (230/500л)</t>
    </r>
  </si>
  <si>
    <r>
      <rPr>
        <b val="true"/>
        <sz val="10"/>
        <rFont val="Verdana"/>
        <family val="2"/>
        <charset val="204"/>
      </rPr>
      <t>D </t>
    </r>
    <r>
      <rPr>
        <sz val="10"/>
        <rFont val="Verdana"/>
        <family val="2"/>
        <charset val="1"/>
      </rPr>
      <t>- Встроенный рефрижераторный oсушитель Friulair ®</t>
    </r>
  </si>
  <si>
    <t xml:space="preserve">Винтовые маслозаполненные компрессоры серии SEC (22-37kW)</t>
  </si>
  <si>
    <t xml:space="preserve">Литры</t>
  </si>
  <si>
    <t xml:space="preserve">SEC 221</t>
  </si>
  <si>
    <t xml:space="preserve">7,5/10/13</t>
  </si>
  <si>
    <t xml:space="preserve">3,9/3,2/2,65</t>
  </si>
  <si>
    <t xml:space="preserve">!!!АКЦИЯ!!!</t>
  </si>
  <si>
    <r>
      <rPr>
        <b val="true"/>
        <sz val="10"/>
        <color rgb="FFFFFFFF"/>
        <rFont val="Verdana"/>
        <family val="2"/>
        <charset val="204"/>
      </rPr>
      <t>SEC 221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</si>
  <si>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SEC 300</t>
  </si>
  <si>
    <t xml:space="preserve">4,5/4/3,3</t>
  </si>
  <si>
    <r>
      <rPr>
        <b val="true"/>
        <sz val="10"/>
        <color rgb="FFFFFFFF"/>
        <rFont val="Verdana"/>
        <family val="2"/>
        <charset val="204"/>
      </rPr>
      <t>SEC 300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</si>
  <si>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SEC 302</t>
  </si>
  <si>
    <t xml:space="preserve">5,2/4,4/4,0</t>
  </si>
  <si>
    <r>
      <rPr>
        <b val="true"/>
        <sz val="10"/>
        <color rgb="FFFFFFFF"/>
        <rFont val="Verdana"/>
        <family val="2"/>
        <charset val="204"/>
      </rPr>
      <t>SEC 302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</si>
  <si>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5,1/4,3/3,9</t>
  </si>
  <si>
    <t xml:space="preserve">SEC 372</t>
  </si>
  <si>
    <t xml:space="preserve">6,0/5,3/4,5</t>
  </si>
  <si>
    <r>
      <rPr>
        <b val="true"/>
        <sz val="10"/>
        <color rgb="FFFFFFFF"/>
        <rFont val="Verdana"/>
        <family val="2"/>
        <charset val="204"/>
      </rPr>
      <t>SEC 372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</si>
  <si>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5,8/5,2/4,4</t>
  </si>
  <si>
    <t xml:space="preserve">Винтовые промышленные маслозаполненные компрессоры серии SMARTRONIC (30-110kW)</t>
  </si>
  <si>
    <t xml:space="preserve">ST 30+</t>
  </si>
  <si>
    <t xml:space="preserve">7,5/8,5/10/13</t>
  </si>
  <si>
    <t xml:space="preserve">6,1/5,9/5,2/4,5</t>
  </si>
  <si>
    <t xml:space="preserve">1876x1288x1680</t>
  </si>
  <si>
    <t xml:space="preserve">ST 30+ FD</t>
  </si>
  <si>
    <r>
      <rPr>
        <b val="true"/>
        <sz val="10"/>
        <color rgb="FFFFFFFF"/>
        <rFont val="Verdana"/>
        <family val="2"/>
        <charset val="204"/>
      </rPr>
      <t>ST 30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</t>
    </r>
  </si>
  <si>
    <t xml:space="preserve">6,2/5,8/5,2/4,5</t>
  </si>
  <si>
    <t xml:space="preserve">-</t>
  </si>
  <si>
    <r>
      <rPr>
        <b val="true"/>
        <sz val="10"/>
        <color rgb="FFFFFFFF"/>
        <rFont val="Verdana"/>
        <family val="2"/>
        <charset val="204"/>
      </rPr>
      <t>ST 30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 FD</t>
    </r>
  </si>
  <si>
    <t xml:space="preserve">ST 37</t>
  </si>
  <si>
    <t xml:space="preserve">6,7/6,3/5,6/4,7</t>
  </si>
  <si>
    <t xml:space="preserve">ST 37 FD</t>
  </si>
  <si>
    <t xml:space="preserve">ST 37+</t>
  </si>
  <si>
    <t xml:space="preserve">7,2/7,0/6,3/4,9</t>
  </si>
  <si>
    <t xml:space="preserve">ST 37+ FD</t>
  </si>
  <si>
    <r>
      <rPr>
        <b val="true"/>
        <sz val="10"/>
        <color rgb="FFFFFFFF"/>
        <rFont val="Verdana"/>
        <family val="2"/>
        <charset val="204"/>
      </rPr>
      <t>ST 37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</si>
  <si>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6,8/6,4/5,7/4,7</t>
  </si>
  <si>
    <t xml:space="preserve">ST 37 Vario FD</t>
  </si>
  <si>
    <r>
      <rPr>
        <b val="true"/>
        <sz val="10"/>
        <color rgb="FFFFFFFF"/>
        <rFont val="Verdana"/>
        <family val="2"/>
        <charset val="204"/>
      </rPr>
      <t>ST 37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</t>
    </r>
  </si>
  <si>
    <t xml:space="preserve">7,3/7,1/6,4/5,0</t>
  </si>
  <si>
    <r>
      <rPr>
        <b val="true"/>
        <sz val="10"/>
        <color rgb="FFFFFFFF"/>
        <rFont val="Verdana"/>
        <family val="2"/>
        <charset val="204"/>
      </rPr>
      <t>ST 37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 FD</t>
    </r>
  </si>
  <si>
    <t xml:space="preserve">ST 45</t>
  </si>
  <si>
    <t xml:space="preserve">7,8/7,4/6,8/5,6</t>
  </si>
  <si>
    <t xml:space="preserve">ST 45 FD</t>
  </si>
  <si>
    <t xml:space="preserve">ST 45+</t>
  </si>
  <si>
    <t xml:space="preserve">8,3/7,9/7,4/6,0</t>
  </si>
  <si>
    <t xml:space="preserve">1876x1288x1761</t>
  </si>
  <si>
    <t xml:space="preserve">ST 45+ FD</t>
  </si>
  <si>
    <r>
      <rPr>
        <b val="true"/>
        <sz val="10"/>
        <color rgb="FFFFFFFF"/>
        <rFont val="Verdana"/>
        <family val="2"/>
        <charset val="204"/>
      </rPr>
      <t>ST 45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</si>
  <si>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7,9/7,5/6,9/5,5</t>
  </si>
  <si>
    <r>
      <rPr>
        <b val="true"/>
        <sz val="10"/>
        <color rgb="FFFFFFFF"/>
        <rFont val="Verdana"/>
        <family val="2"/>
        <charset val="204"/>
      </rPr>
      <t>ST 45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 FD</t>
    </r>
  </si>
  <si>
    <r>
      <rPr>
        <b val="true"/>
        <sz val="10"/>
        <color rgb="FFFFFFFF"/>
        <rFont val="Verdana"/>
        <family val="2"/>
        <charset val="204"/>
      </rPr>
      <t>ST 45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</t>
    </r>
  </si>
  <si>
    <t xml:space="preserve">8,4/8,1/7,4/6,1</t>
  </si>
  <si>
    <r>
      <rPr>
        <b val="true"/>
        <sz val="10"/>
        <color rgb="FFFFFFFF"/>
        <rFont val="Verdana"/>
        <family val="2"/>
        <charset val="204"/>
      </rPr>
      <t>ST 45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 FD</t>
    </r>
  </si>
  <si>
    <t xml:space="preserve">ST 55</t>
  </si>
  <si>
    <t xml:space="preserve">8,8/8,3/7,8/7,4</t>
  </si>
  <si>
    <t xml:space="preserve">ST 55 FD</t>
  </si>
  <si>
    <r>
      <rPr>
        <b val="true"/>
        <sz val="10"/>
        <color rgb="FFFFFFFF"/>
        <rFont val="Verdana"/>
        <family val="2"/>
        <charset val="204"/>
      </rPr>
      <t>ST 55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</si>
  <si>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8,8/8,4/7,9/6,8</t>
  </si>
  <si>
    <r>
      <rPr>
        <b val="true"/>
        <sz val="10"/>
        <color rgb="FFFFFFFF"/>
        <rFont val="Verdana"/>
        <family val="2"/>
        <charset val="204"/>
      </rPr>
      <t>ST 55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 FD</t>
    </r>
  </si>
  <si>
    <r>
      <rPr>
        <b val="true"/>
        <sz val="10"/>
        <color rgb="FFFFFFFF"/>
        <rFont val="Verdana"/>
        <family val="2"/>
        <charset val="204"/>
      </rPr>
      <t>ST 55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</t>
    </r>
  </si>
  <si>
    <t xml:space="preserve">8,9/8,7/8,1/7,6</t>
  </si>
  <si>
    <r>
      <rPr>
        <b val="true"/>
        <sz val="10"/>
        <color rgb="FFFFFFFF"/>
        <rFont val="Verdana"/>
        <family val="2"/>
        <charset val="204"/>
      </rPr>
      <t>ST 55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+ FD</t>
    </r>
  </si>
  <si>
    <t xml:space="preserve">ST 75</t>
  </si>
  <si>
    <t xml:space="preserve">12,7/12,0/10,8/9,3</t>
  </si>
  <si>
    <t xml:space="preserve">2429x1288x1764</t>
  </si>
  <si>
    <t xml:space="preserve">ST 75 FD</t>
  </si>
  <si>
    <r>
      <rPr>
        <b val="true"/>
        <sz val="10"/>
        <color rgb="FFFFFFFF"/>
        <rFont val="Verdana"/>
        <family val="2"/>
        <charset val="204"/>
      </rPr>
      <t>ST 75 </t>
    </r>
    <r>
      <rPr>
        <b val="true"/>
        <sz val="10"/>
        <color rgb="FFFFFF00"/>
        <rFont val="Verdana"/>
        <family val="2"/>
        <charset val="204"/>
      </rPr>
      <t>Vario</t>
    </r>
  </si>
  <si>
    <r>
      <rPr>
        <b val="true"/>
        <sz val="10"/>
        <color rgb="FFFFFFFF"/>
        <rFont val="Verdana"/>
        <family val="2"/>
        <charset val="204"/>
      </rPr>
      <t>ST 75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 FD</t>
    </r>
  </si>
  <si>
    <t xml:space="preserve">ST 90</t>
  </si>
  <si>
    <t xml:space="preserve">16,8/16,0/13,8/12,2</t>
  </si>
  <si>
    <r>
      <rPr>
        <b val="true"/>
        <sz val="10"/>
        <color rgb="FFFFFFFF"/>
        <rFont val="Verdana"/>
        <family val="2"/>
        <charset val="204"/>
      </rPr>
      <t>ST 90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</si>
  <si>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ST 110</t>
  </si>
  <si>
    <t xml:space="preserve">19,1/17,5/15,3/13,1</t>
  </si>
  <si>
    <t xml:space="preserve">2477x1294x1894</t>
  </si>
  <si>
    <r>
      <rPr>
        <b val="true"/>
        <sz val="10"/>
        <color rgb="FFFFFFFF"/>
        <rFont val="Verdana"/>
        <family val="2"/>
        <charset val="204"/>
      </rPr>
      <t>ST 110 </t>
    </r>
    <r>
      <rPr>
        <b val="true"/>
        <sz val="10"/>
        <color rgb="FFFFFF00"/>
        <rFont val="Verdana"/>
        <family val="2"/>
        <charset val="204"/>
      </rPr>
      <t>Vario</t>
    </r>
  </si>
  <si>
    <r>
      <rPr>
        <b val="true"/>
        <sz val="10"/>
        <rFont val="Verdana"/>
        <family val="2"/>
        <charset val="204"/>
      </rPr>
      <t>FD</t>
    </r>
    <r>
      <rPr>
        <sz val="10"/>
        <rFont val="Verdana"/>
        <family val="2"/>
        <charset val="1"/>
      </rPr>
      <t> - Fusion Dryer®</t>
    </r>
  </si>
  <si>
    <t xml:space="preserve">встроенный адсорбционный осушитель</t>
  </si>
  <si>
    <t xml:space="preserve">www.smartronic.cz</t>
  </si>
  <si>
    <r>
      <rPr>
        <b val="true"/>
        <sz val="10"/>
        <rFont val="Verdana"/>
        <family val="2"/>
        <charset val="204"/>
      </rPr>
      <t>VARIO</t>
    </r>
    <r>
      <rPr>
        <sz val="10"/>
        <rFont val="Verdana"/>
        <family val="2"/>
        <charset val="1"/>
      </rPr>
      <t> - Частотный преобразователь Dunfoss ®</t>
    </r>
  </si>
  <si>
    <t xml:space="preserve">Винтовые промышленные маслозаполненные компрессоры серия SES (&gt;110kW)</t>
  </si>
  <si>
    <t xml:space="preserve">SES 1100</t>
  </si>
  <si>
    <t xml:space="preserve">20,77/18,63/16,21</t>
  </si>
  <si>
    <t xml:space="preserve">2400x1750x1900</t>
  </si>
  <si>
    <t xml:space="preserve">SES 1100 DD</t>
  </si>
  <si>
    <t xml:space="preserve">SES 1320</t>
  </si>
  <si>
    <t xml:space="preserve">22,87/20,10/17,45</t>
  </si>
  <si>
    <t xml:space="preserve">SES 1320 DD</t>
  </si>
  <si>
    <t xml:space="preserve">SES 1321</t>
  </si>
  <si>
    <t xml:space="preserve">24,7/21,5/18,0</t>
  </si>
  <si>
    <t xml:space="preserve">2800x1920x2073</t>
  </si>
  <si>
    <t xml:space="preserve">SES 1600</t>
  </si>
  <si>
    <t xml:space="preserve">25,0/21,0/18,6</t>
  </si>
  <si>
    <t xml:space="preserve">SES 1601</t>
  </si>
  <si>
    <t xml:space="preserve">28,4/25,1/21,3</t>
  </si>
  <si>
    <t xml:space="preserve">SES 2000</t>
  </si>
  <si>
    <t xml:space="preserve">36,6/31,0/27,2</t>
  </si>
  <si>
    <t xml:space="preserve">SES 2500</t>
  </si>
  <si>
    <t xml:space="preserve">42,7/38,0/33,2</t>
  </si>
  <si>
    <r>
      <rPr>
        <b val="true"/>
        <sz val="10"/>
        <color rgb="FFFFFFFF"/>
        <rFont val="Verdana"/>
        <family val="2"/>
        <charset val="204"/>
      </rPr>
      <t>SES 1100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 DD</t>
    </r>
  </si>
  <si>
    <t xml:space="preserve">20,7/18,6/16,2</t>
  </si>
  <si>
    <t xml:space="preserve">3100x1750x1900</t>
  </si>
  <si>
    <r>
      <rPr>
        <b val="true"/>
        <sz val="10"/>
        <color rgb="FFFFFFFF"/>
        <rFont val="Verdana"/>
        <family val="2"/>
        <charset val="204"/>
      </rPr>
      <t>SES 1320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</si>
  <si>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22,8/20,1/17,4</t>
  </si>
  <si>
    <t xml:space="preserve">2850x1750x1900</t>
  </si>
  <si>
    <r>
      <rPr>
        <b val="true"/>
        <sz val="10"/>
        <color rgb="FFFFFFFF"/>
        <rFont val="Verdana"/>
        <family val="2"/>
        <charset val="204"/>
      </rPr>
      <t>SES 1320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 DD</t>
    </r>
  </si>
  <si>
    <r>
      <rPr>
        <b val="true"/>
        <sz val="10"/>
        <color rgb="FFFFFFFF"/>
        <rFont val="Verdana"/>
        <family val="2"/>
        <charset val="204"/>
      </rPr>
      <t>SES 1321 </t>
    </r>
    <r>
      <rPr>
        <b val="true"/>
        <sz val="10"/>
        <color rgb="FFFFFF00"/>
        <rFont val="Verdana"/>
        <family val="2"/>
        <charset val="204"/>
      </rPr>
      <t>Vario</t>
    </r>
  </si>
  <si>
    <t xml:space="preserve">3300x1920x2073</t>
  </si>
  <si>
    <r>
      <rPr>
        <b val="true"/>
        <sz val="10"/>
        <color rgb="FFFFFFFF"/>
        <rFont val="Verdana"/>
        <family val="2"/>
        <charset val="204"/>
      </rPr>
      <t>SES 1600 </t>
    </r>
    <r>
      <rPr>
        <b val="true"/>
        <sz val="10"/>
        <color rgb="FFFFFF00"/>
        <rFont val="Verdana"/>
        <family val="2"/>
        <charset val="204"/>
      </rPr>
      <t>Vario</t>
    </r>
  </si>
  <si>
    <r>
      <rPr>
        <b val="true"/>
        <sz val="10"/>
        <color rgb="FFFFFFFF"/>
        <rFont val="Verdana"/>
        <family val="2"/>
        <charset val="204"/>
      </rPr>
      <t>SES 1600 </t>
    </r>
    <r>
      <rPr>
        <b val="true"/>
        <sz val="10"/>
        <color rgb="FFFFFF00"/>
        <rFont val="Verdana"/>
        <family val="2"/>
        <charset val="204"/>
      </rPr>
      <t>Vario</t>
    </r>
    <r>
      <rPr>
        <b val="true"/>
        <sz val="10"/>
        <color rgb="FFFFFFFF"/>
        <rFont val="Verdana"/>
        <family val="2"/>
        <charset val="204"/>
      </rPr>
      <t> DD</t>
    </r>
  </si>
  <si>
    <r>
      <rPr>
        <b val="true"/>
        <sz val="10"/>
        <color rgb="FFFFFFFF"/>
        <rFont val="Verdana"/>
        <family val="2"/>
        <charset val="204"/>
      </rPr>
      <t>SES 1601 </t>
    </r>
    <r>
      <rPr>
        <b val="true"/>
        <sz val="10"/>
        <color rgb="FFFFFF00"/>
        <rFont val="Verdana"/>
        <family val="2"/>
        <charset val="204"/>
      </rPr>
      <t>Vario</t>
    </r>
  </si>
  <si>
    <r>
      <rPr>
        <b val="true"/>
        <sz val="10"/>
        <color rgb="FFFFFFFF"/>
        <rFont val="Verdana"/>
        <family val="2"/>
        <charset val="204"/>
      </rPr>
      <t>SES 2000 </t>
    </r>
    <r>
      <rPr>
        <b val="true"/>
        <sz val="10"/>
        <color rgb="FFFFFF00"/>
        <rFont val="Verdana"/>
        <family val="2"/>
        <charset val="204"/>
      </rPr>
      <t>Vario</t>
    </r>
  </si>
  <si>
    <r>
      <rPr>
        <b val="true"/>
        <sz val="10"/>
        <color rgb="FFFFFFFF"/>
        <rFont val="Verdana"/>
        <family val="2"/>
        <charset val="204"/>
      </rPr>
      <t>SES 2500 </t>
    </r>
    <r>
      <rPr>
        <b val="true"/>
        <sz val="10"/>
        <color rgb="FFFFFF00"/>
        <rFont val="Verdana"/>
        <family val="2"/>
        <charset val="204"/>
      </rPr>
      <t>Vario</t>
    </r>
  </si>
  <si>
    <r>
      <rPr>
        <b val="true"/>
        <sz val="10"/>
        <rFont val="Verdana"/>
        <family val="2"/>
        <charset val="204"/>
      </rPr>
      <t>VARIO</t>
    </r>
    <r>
      <rPr>
        <sz val="10"/>
        <rFont val="Verdana"/>
        <family val="2"/>
        <charset val="1"/>
      </rPr>
      <t> - Частотный преобразователь ABB ®</t>
    </r>
  </si>
  <si>
    <t xml:space="preserve">СПЕЦИАЛЬНЫЕ ЦЕНЫ НА КОМПРЕССОРЫ ИЗ НАЛИЧИЯ
РАСШИРЕННАЯ СКИДКА
</t>
  </si>
  <si>
    <t xml:space="preserve">Винтовые маслозаполненные компрессоры серии SEC</t>
  </si>
  <si>
    <t xml:space="preserve">Дилерская цена</t>
  </si>
  <si>
    <t xml:space="preserve">SEC221</t>
  </si>
  <si>
    <t xml:space="preserve">%</t>
  </si>
  <si>
    <t xml:space="preserve">SEC302</t>
  </si>
  <si>
    <t xml:space="preserve">SEC372</t>
  </si>
  <si>
    <t xml:space="preserve">Серия SMARTRONIC</t>
  </si>
  <si>
    <t xml:space="preserve">ST30+</t>
  </si>
  <si>
    <t xml:space="preserve">5,5/5/4,5</t>
  </si>
  <si>
    <t xml:space="preserve">ST37 Vario</t>
  </si>
  <si>
    <t xml:space="preserve">6,0/5,2/4,7</t>
  </si>
  <si>
    <t xml:space="preserve">ST37+ FD</t>
  </si>
  <si>
    <t xml:space="preserve">6,7/5,9/4,9</t>
  </si>
  <si>
    <t xml:space="preserve">8,9/8,2/7,4</t>
  </si>
  <si>
    <t xml:space="preserve">16,5/14,2/12,2</t>
  </si>
  <si>
    <t xml:space="preserve">Акция действительна до 31.07.2015 или пока оборудование есть в наличии!</t>
  </si>
  <si>
    <t xml:space="preserve">Осушители  +3 рефрижераторного типа серия AHD </t>
  </si>
  <si>
    <t xml:space="preserve">Пропускная способность, л/мин</t>
  </si>
  <si>
    <t xml:space="preserve">Макс.давление, бар</t>
  </si>
  <si>
    <t xml:space="preserve">Присоеденительный размер</t>
  </si>
  <si>
    <t xml:space="preserve">Габариты, мм (высота/ ширина/ глубина)</t>
  </si>
  <si>
    <t xml:space="preserve">Вес, кг</t>
  </si>
  <si>
    <t xml:space="preserve">Цена, у.е.</t>
  </si>
  <si>
    <t xml:space="preserve">AHD 21</t>
  </si>
  <si>
    <t xml:space="preserve">3/8</t>
  </si>
  <si>
    <t xml:space="preserve">382х320х340</t>
  </si>
  <si>
    <t xml:space="preserve">AHD 31</t>
  </si>
  <si>
    <t xml:space="preserve">AHD 61</t>
  </si>
  <si>
    <t xml:space="preserve">3/4</t>
  </si>
  <si>
    <t xml:space="preserve">568х368х433</t>
  </si>
  <si>
    <t xml:space="preserve">AHD 81</t>
  </si>
  <si>
    <t xml:space="preserve">AHD 101</t>
  </si>
  <si>
    <t xml:space="preserve">568х500х539</t>
  </si>
  <si>
    <t xml:space="preserve">AHD 140</t>
  </si>
  <si>
    <t xml:space="preserve">601х393х891</t>
  </si>
  <si>
    <t xml:space="preserve">AHD 160</t>
  </si>
  <si>
    <t xml:space="preserve">AHD 240</t>
  </si>
  <si>
    <t xml:space="preserve">601х393х951</t>
  </si>
  <si>
    <t xml:space="preserve">AHD 315</t>
  </si>
  <si>
    <t xml:space="preserve">761х483х1011</t>
  </si>
  <si>
    <t xml:space="preserve">AHD 360</t>
  </si>
  <si>
    <t xml:space="preserve">AHD 470</t>
  </si>
  <si>
    <t xml:space="preserve">AHD 580</t>
  </si>
  <si>
    <t xml:space="preserve">811х533х1191</t>
  </si>
  <si>
    <t xml:space="preserve">AHD 680</t>
  </si>
  <si>
    <t xml:space="preserve">AHD 820</t>
  </si>
  <si>
    <t xml:space="preserve">811х533х1291</t>
  </si>
  <si>
    <t xml:space="preserve">AHD 1000 </t>
  </si>
  <si>
    <t xml:space="preserve">AHD 1100</t>
  </si>
  <si>
    <t xml:space="preserve">1510х1129х857</t>
  </si>
  <si>
    <t xml:space="preserve">AHD 1300</t>
  </si>
  <si>
    <t xml:space="preserve">AHD 1700</t>
  </si>
  <si>
    <t xml:space="preserve">1510х1110х857</t>
  </si>
  <si>
    <t xml:space="preserve">Фильтр сжатого воздуха GO типа MP, МX, MY, MA.</t>
  </si>
  <si>
    <t xml:space="preserve">Максим
альное рабочее</t>
  </si>
  <si>
    <t xml:space="preserve">Диаметр подсоеди нения</t>
  </si>
  <si>
    <t xml:space="preserve">Модель элемента</t>
  </si>
  <si>
    <t xml:space="preserve">Габариты в мм.</t>
  </si>
  <si>
    <t xml:space="preserve">Стоимость
фильтра в сборе</t>
  </si>
  <si>
    <r>
      <rPr>
        <b val="true"/>
        <sz val="9"/>
        <rFont val="Times New Roman"/>
        <family val="1"/>
        <charset val="1"/>
      </rPr>
      <t>м</t>
    </r>
    <r>
      <rPr>
        <b val="true"/>
        <sz val="6"/>
        <rFont val="Times New Roman"/>
        <family val="1"/>
        <charset val="1"/>
      </rPr>
      <t>3</t>
    </r>
    <r>
      <rPr>
        <b val="true"/>
        <sz val="9"/>
        <rFont val="Times New Roman"/>
        <family val="1"/>
        <charset val="1"/>
      </rPr>
      <t>/мин.</t>
    </r>
  </si>
  <si>
    <r>
      <rPr>
        <b val="true"/>
        <sz val="9"/>
        <rFont val="Times New Roman"/>
        <family val="1"/>
        <charset val="1"/>
      </rPr>
      <t>м</t>
    </r>
    <r>
      <rPr>
        <b val="true"/>
        <sz val="6"/>
        <rFont val="Times New Roman"/>
        <family val="1"/>
        <charset val="1"/>
      </rPr>
      <t>3</t>
    </r>
    <r>
      <rPr>
        <b val="true"/>
        <sz val="9"/>
        <rFont val="Times New Roman"/>
        <family val="1"/>
        <charset val="1"/>
      </rPr>
      <t>/час</t>
    </r>
  </si>
  <si>
    <t xml:space="preserve">Бар</t>
  </si>
  <si>
    <t xml:space="preserve">A</t>
  </si>
  <si>
    <t xml:space="preserve">B</t>
  </si>
  <si>
    <t xml:space="preserve">C</t>
  </si>
  <si>
    <t xml:space="preserve">D</t>
  </si>
  <si>
    <t xml:space="preserve">(EURO)</t>
  </si>
  <si>
    <t xml:space="preserve">GO 25</t>
  </si>
  <si>
    <t xml:space="preserve">1/4 ''</t>
  </si>
  <si>
    <t xml:space="preserve">MO 25</t>
  </si>
  <si>
    <t xml:space="preserve">GO 50</t>
  </si>
  <si>
    <t xml:space="preserve">3/8 ''</t>
  </si>
  <si>
    <t xml:space="preserve">MO 50</t>
  </si>
  <si>
    <t xml:space="preserve">GO 100</t>
  </si>
  <si>
    <t xml:space="preserve">1/2 ''</t>
  </si>
  <si>
    <t xml:space="preserve">MO 100</t>
  </si>
  <si>
    <t xml:space="preserve">GO 150</t>
  </si>
  <si>
    <t xml:space="preserve">3/4 ''</t>
  </si>
  <si>
    <t xml:space="preserve">MO 150</t>
  </si>
  <si>
    <t xml:space="preserve">GO 200</t>
  </si>
  <si>
    <t xml:space="preserve">MO 200</t>
  </si>
  <si>
    <t xml:space="preserve">GO 250</t>
  </si>
  <si>
    <t xml:space="preserve">1 ''</t>
  </si>
  <si>
    <t xml:space="preserve">MO 250</t>
  </si>
  <si>
    <t xml:space="preserve">GO 300</t>
  </si>
  <si>
    <t xml:space="preserve">1 1/4 ''</t>
  </si>
  <si>
    <t xml:space="preserve">MO 300</t>
  </si>
  <si>
    <t xml:space="preserve">GO 500</t>
  </si>
  <si>
    <t xml:space="preserve">MO 500</t>
  </si>
  <si>
    <t xml:space="preserve">GO 600</t>
  </si>
  <si>
    <t xml:space="preserve">1 1/2 ''</t>
  </si>
  <si>
    <t xml:space="preserve">MO 600</t>
  </si>
  <si>
    <t xml:space="preserve">GO 851</t>
  </si>
  <si>
    <t xml:space="preserve">2 ''</t>
  </si>
  <si>
    <t xml:space="preserve">MO 851</t>
  </si>
  <si>
    <t xml:space="preserve">GO 1210</t>
  </si>
  <si>
    <t xml:space="preserve">MO 1210</t>
  </si>
  <si>
    <t xml:space="preserve">GO 1520</t>
  </si>
  <si>
    <t xml:space="preserve">2 1/2 ''</t>
  </si>
  <si>
    <t xml:space="preserve">MO 1510</t>
  </si>
  <si>
    <t xml:space="preserve">GO 1820</t>
  </si>
  <si>
    <t xml:space="preserve">3 ''</t>
  </si>
  <si>
    <t xml:space="preserve">MO 1810</t>
  </si>
  <si>
    <t xml:space="preserve">GO 2220</t>
  </si>
  <si>
    <t xml:space="preserve">MO 2210</t>
  </si>
  <si>
    <t xml:space="preserve">GO 2700</t>
  </si>
  <si>
    <t xml:space="preserve">MO 2700</t>
  </si>
  <si>
    <t xml:space="preserve">Базовая комплектация:</t>
  </si>
  <si>
    <t xml:space="preserve">Дифманометр и поплавковый конденсатоотводчик</t>
  </si>
  <si>
    <t xml:space="preserve">Показатель</t>
  </si>
  <si>
    <t xml:space="preserve">Грубая очистка</t>
  </si>
  <si>
    <t xml:space="preserve">Общая очистка</t>
  </si>
  <si>
    <t xml:space="preserve">Маслоудаление</t>
  </si>
  <si>
    <t xml:space="preserve">Активный уголь</t>
  </si>
  <si>
    <t xml:space="preserve">Тип</t>
  </si>
  <si>
    <t xml:space="preserve">P</t>
  </si>
  <si>
    <t xml:space="preserve">X</t>
  </si>
  <si>
    <t xml:space="preserve">Y</t>
  </si>
  <si>
    <t xml:space="preserve">Остаточное содержание тв. Частиц до:</t>
  </si>
  <si>
    <t xml:space="preserve">мкм</t>
  </si>
  <si>
    <r>
      <rPr>
        <sz val="8"/>
        <rFont val="Times New Roman"/>
        <family val="1"/>
        <charset val="1"/>
      </rPr>
      <t>Остаточное содержание масла при 21</t>
    </r>
    <r>
      <rPr>
        <sz val="6"/>
        <rFont val="Times New Roman"/>
        <family val="1"/>
        <charset val="1"/>
      </rPr>
      <t>о</t>
    </r>
    <r>
      <rPr>
        <sz val="8"/>
        <rFont val="Times New Roman"/>
        <family val="1"/>
        <charset val="1"/>
      </rPr>
      <t>С:</t>
    </r>
  </si>
  <si>
    <r>
      <rPr>
        <sz val="8"/>
        <rFont val="Times New Roman"/>
        <family val="1"/>
        <charset val="1"/>
      </rPr>
      <t>мг/м</t>
    </r>
    <r>
      <rPr>
        <sz val="6"/>
        <rFont val="Times New Roman"/>
        <family val="1"/>
        <charset val="1"/>
      </rPr>
      <t>3</t>
    </r>
  </si>
  <si>
    <t xml:space="preserve">Максимальная рабочая температура:</t>
  </si>
  <si>
    <r>
      <rPr>
        <sz val="6"/>
        <rFont val="Times New Roman"/>
        <family val="1"/>
        <charset val="1"/>
      </rPr>
      <t>о</t>
    </r>
    <r>
      <rPr>
        <sz val="8"/>
        <rFont val="Times New Roman"/>
        <family val="1"/>
        <charset val="1"/>
      </rPr>
      <t>С</t>
    </r>
  </si>
  <si>
    <t xml:space="preserve">Начальный перепад давления:</t>
  </si>
  <si>
    <t xml:space="preserve">мбар</t>
  </si>
  <si>
    <t xml:space="preserve">Перепад давления для смены элемента:</t>
  </si>
  <si>
    <t xml:space="preserve">Поправочные  коэффициенты</t>
  </si>
  <si>
    <t xml:space="preserve">Рабочее Давление (бар)</t>
  </si>
  <si>
    <t xml:space="preserve">Коэффициент</t>
  </si>
  <si>
    <t xml:space="preserve">Внимание, в связи с постоянным усовершенствованием оборудования, техническая спецификация может измениться без предварительного уведомления.</t>
  </si>
  <si>
    <r>
      <rPr>
        <b val="true"/>
        <sz val="7"/>
        <rFont val="Arial"/>
        <family val="2"/>
        <charset val="1"/>
      </rPr>
      <t>*Цены указаны без учета НДС, на условиях самовывоза со склада в Москве.                                                                                                                                                                                                               </t>
    </r>
    <r>
      <rPr>
        <sz val="7"/>
        <rFont val="Arial"/>
        <family val="2"/>
        <charset val="1"/>
      </rPr>
      <t>2015-1-19</t>
    </r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</si>
</sst>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0.00"/>
    <numFmt numFmtId="167" formatCode="_-[$€-2]\ * #,##0_-;\-[$€-2]\ * #,##0_-;_-[$€-2]\ * \-??_-;_-@_-"/>
    <numFmt numFmtId="168" formatCode="DD/MMM"/>
    <numFmt numFmtId="169" formatCode="#,##0.00"/>
    <numFmt numFmtId="170" formatCode="@"/>
    <numFmt numFmtId="171" formatCode="# ?/?"/>
    <numFmt numFmtId="172" formatCode="###0.00;###0.00"/>
    <numFmt numFmtId="173" formatCode="###0;###0"/>
    <numFmt numFmtId="174" formatCode="###0.0;###0.0"/>
    <numFmt numFmtId="175" formatCode="[$€-2]\ #,##0.00"/>
    <numFmt numFmtId="176" formatCode="###0.000;###0.000"/>
  </numFmts>
  <fonts count="46">
    <font>
      <sz val="10"/>
      <name val="Arial Narrow CE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E"/>
      <family val="2"/>
      <charset val="204"/>
    </font>
    <font>
      <sz val="10"/>
      <name val="Arial Cyr"/>
      <family val="2"/>
      <charset val="204"/>
    </font>
    <font>
      <sz val="10"/>
      <name val="Verdana"/>
      <family val="2"/>
      <charset val="204"/>
    </font>
    <font>
      <b val="true"/>
      <sz val="10"/>
      <color rgb="FFFFFFFF"/>
      <name val="Verdana"/>
      <family val="2"/>
      <charset val="204"/>
    </font>
    <font>
      <b val="true"/>
      <sz val="10"/>
      <color rgb="FFFFFF00"/>
      <name val="Verdana"/>
      <family val="2"/>
      <charset val="204"/>
    </font>
    <font>
      <b val="true"/>
      <sz val="10"/>
      <name val="Verdana"/>
      <family val="2"/>
      <charset val="204"/>
    </font>
    <font>
      <sz val="10"/>
      <color rgb="FFFFFF00"/>
      <name val="Verdana"/>
      <family val="2"/>
      <charset val="1"/>
    </font>
    <font>
      <sz val="10"/>
      <color rgb="FF77933C"/>
      <name val="Verdana"/>
      <family val="2"/>
      <charset val="204"/>
    </font>
    <font>
      <b val="true"/>
      <sz val="10"/>
      <color rgb="FF77933C"/>
      <name val="Verdana"/>
      <family val="2"/>
      <charset val="204"/>
    </font>
    <font>
      <sz val="10"/>
      <color rgb="FFD7E4BD"/>
      <name val="Verdana"/>
      <family val="2"/>
      <charset val="1"/>
    </font>
    <font>
      <sz val="10"/>
      <color rgb="FFFFFFFF"/>
      <name val="Verdana"/>
      <family val="2"/>
      <charset val="1"/>
    </font>
    <font>
      <sz val="10"/>
      <name val="Verdana"/>
      <family val="2"/>
      <charset val="1"/>
    </font>
    <font>
      <sz val="10"/>
      <color rgb="FFFFFFFF"/>
      <name val="Verdana"/>
      <family val="2"/>
      <charset val="204"/>
    </font>
    <font>
      <b val="true"/>
      <sz val="10"/>
      <color rgb="FFFF0000"/>
      <name val="Verdana"/>
      <family val="2"/>
      <charset val="204"/>
    </font>
    <font>
      <u val="single"/>
      <sz val="10"/>
      <color rgb="FF0000FF"/>
      <name val="Verdana"/>
      <family val="2"/>
      <charset val="204"/>
    </font>
    <font>
      <u val="single"/>
      <sz val="10"/>
      <color rgb="FF0000FF"/>
      <name val="Arial Narrow CE"/>
      <family val="2"/>
      <charset val="204"/>
    </font>
    <font>
      <sz val="12"/>
      <name val="Arial Narrow CE"/>
      <family val="2"/>
      <charset val="204"/>
    </font>
    <font>
      <sz val="12"/>
      <name val="Arial"/>
      <family val="2"/>
      <charset val="204"/>
    </font>
    <font>
      <b val="true"/>
      <sz val="12"/>
      <color rgb="FFFF0000"/>
      <name val="Verdana"/>
      <family val="2"/>
      <charset val="204"/>
    </font>
    <font>
      <b val="true"/>
      <sz val="12"/>
      <name val="Verdana"/>
      <family val="2"/>
      <charset val="204"/>
    </font>
    <font>
      <b val="true"/>
      <sz val="12"/>
      <color rgb="FFFFFFFF"/>
      <name val="Verdana"/>
      <family val="2"/>
      <charset val="204"/>
    </font>
    <font>
      <sz val="12"/>
      <color rgb="FFFFFFFF"/>
      <name val="Verdana"/>
      <family val="2"/>
      <charset val="204"/>
    </font>
    <font>
      <sz val="12"/>
      <name val="Verdana"/>
      <family val="2"/>
      <charset val="204"/>
    </font>
    <font>
      <sz val="12"/>
      <color rgb="FF77933C"/>
      <name val="Verdana"/>
      <family val="2"/>
      <charset val="204"/>
    </font>
    <font>
      <sz val="10.5"/>
      <color rgb="FFFF0000"/>
      <name val="Arial"/>
      <family val="2"/>
      <charset val="204"/>
    </font>
    <font>
      <b val="true"/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1"/>
    </font>
    <font>
      <b val="true"/>
      <sz val="9"/>
      <color rgb="FFFF0000"/>
      <name val="Times New Roman"/>
      <family val="1"/>
      <charset val="204"/>
    </font>
    <font>
      <b val="true"/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sz val="6"/>
      <name val="Times New Roman"/>
      <family val="1"/>
      <charset val="1"/>
    </font>
    <font>
      <b val="true"/>
      <sz val="9"/>
      <color rgb="FF000000"/>
      <name val="Times New Roman"/>
      <family val="2"/>
      <charset val="1"/>
    </font>
    <font>
      <sz val="9"/>
      <color rgb="FF000000"/>
      <name val="Times New Roman"/>
      <family val="2"/>
      <charset val="1"/>
    </font>
    <font>
      <b val="true"/>
      <sz val="8"/>
      <name val="Times New Roman"/>
      <family val="1"/>
      <charset val="1"/>
    </font>
    <font>
      <sz val="8"/>
      <name val="Times New Roman"/>
      <family val="1"/>
      <charset val="1"/>
    </font>
    <font>
      <i val="true"/>
      <sz val="8"/>
      <color rgb="FF000000"/>
      <name val="Times New Roman"/>
      <family val="2"/>
      <charset val="1"/>
    </font>
    <font>
      <sz val="6"/>
      <name val="Times New Roman"/>
      <family val="1"/>
      <charset val="1"/>
    </font>
    <font>
      <sz val="7"/>
      <name val="Arial"/>
      <family val="2"/>
      <charset val="1"/>
    </font>
    <font>
      <b val="true"/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77933C"/>
        <bgColor rgb="FF76933C"/>
      </patternFill>
    </fill>
    <fill>
      <patternFill patternType="solid">
        <fgColor rgb="FF808080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6933C"/>
        <bgColor rgb="FF77933C"/>
      </patternFill>
    </fill>
    <fill>
      <patternFill patternType="solid">
        <fgColor rgb="FF5A9AD4"/>
        <bgColor rgb="FF808080"/>
      </patternFill>
    </fill>
    <fill>
      <patternFill patternType="solid">
        <fgColor rgb="FFDCEAF6"/>
        <bgColor rgb="FFD9D9D9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6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6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6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5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2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7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1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7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5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7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7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9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6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2" fillId="4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5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2" borderId="1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2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2" fillId="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7" fillId="0" borderId="1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6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7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8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31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3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1" fillId="0" borderId="3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9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3" fillId="0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1" fillId="0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3" fillId="0" borderId="1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34" fillId="0" borderId="3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3" fillId="0" borderId="3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3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4" fillId="0" borderId="3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8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9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8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9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9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1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3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39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3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8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2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2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4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42" fillId="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ní_Albert - dlt Krapf" xfId="21" builtinId="53" customBuiltin="true"/>
    <cellStyle name="Обычный 2" xfId="22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5A9AD4"/>
      <rgbColor rgb="FF993366"/>
      <rgbColor rgb="FFFFFFCC"/>
      <rgbColor rgb="FFDCEAF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6933C"/>
      <rgbColor rgb="FF003366"/>
      <rgbColor rgb="FF339966"/>
      <rgbColor rgb="FF003300"/>
      <rgbColor rgb="FF333300"/>
      <rgbColor rgb="FF993300"/>
      <rgbColor rgb="FF993366"/>
      <rgbColor rgb="FF333399"/>
      <rgbColor rgb="FF4F62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127080</xdr:colOff>
      <xdr:row>0</xdr:row>
      <xdr:rowOff>73080</xdr:rowOff>
    </xdr:from>
    <xdr:to>
      <xdr:col>0</xdr:col>
      <xdr:colOff>1191240</xdr:colOff>
      <xdr:row>0</xdr:row>
      <xdr:rowOff>529920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127080" y="73080"/>
          <a:ext cx="1064160" cy="456840"/>
        </a:xfrm>
        <a:prstGeom prst="rect">
          <a:avLst/>
        </a:prstGeom>
        <a:ln>
          <a:noFill/>
        </a:ln>
        <a:effectLst>
          <a:reflection algn="bl" blurRad="6350" dir="5400000" endA="300" endPos="55000" rotWithShape="0" stA="50000" sy="-1000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127080</xdr:colOff>
      <xdr:row>0</xdr:row>
      <xdr:rowOff>73080</xdr:rowOff>
    </xdr:from>
    <xdr:to>
      <xdr:col>0</xdr:col>
      <xdr:colOff>1191240</xdr:colOff>
      <xdr:row>0</xdr:row>
      <xdr:rowOff>529920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127080" y="73080"/>
          <a:ext cx="1064160" cy="456840"/>
        </a:xfrm>
        <a:prstGeom prst="rect">
          <a:avLst/>
        </a:prstGeom>
        <a:ln>
          <a:noFill/>
        </a:ln>
        <a:effectLst>
          <a:reflection algn="bl" blurRad="6350" dir="5400000" endA="300" endPos="55000" rotWithShape="0" stA="50000" sy="-10000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127080</xdr:colOff>
      <xdr:row>0</xdr:row>
      <xdr:rowOff>73080</xdr:rowOff>
    </xdr:from>
    <xdr:to>
      <xdr:col>0</xdr:col>
      <xdr:colOff>1191240</xdr:colOff>
      <xdr:row>0</xdr:row>
      <xdr:rowOff>529920</xdr:rowOff>
    </xdr:to>
    <xdr:pic>
      <xdr:nvPicPr>
        <xdr:cNvPr id="2" name="Picture 2" descr=""/>
        <xdr:cNvPicPr/>
      </xdr:nvPicPr>
      <xdr:blipFill>
        <a:blip r:embed="rId1"/>
        <a:stretch/>
      </xdr:blipFill>
      <xdr:spPr>
        <a:xfrm>
          <a:off x="127080" y="73080"/>
          <a:ext cx="1064160" cy="456840"/>
        </a:xfrm>
        <a:prstGeom prst="rect">
          <a:avLst/>
        </a:prstGeom>
        <a:ln>
          <a:noFill/>
        </a:ln>
        <a:effectLst>
          <a:reflection algn="bl" blurRad="6350" dir="5400000" endA="300" endPos="55000" rotWithShape="0" stA="50000" sy="-1000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493200</xdr:colOff>
      <xdr:row>0</xdr:row>
      <xdr:rowOff>0</xdr:rowOff>
    </xdr:from>
    <xdr:to>
      <xdr:col>6</xdr:col>
      <xdr:colOff>291240</xdr:colOff>
      <xdr:row>0</xdr:row>
      <xdr:rowOff>2756160</xdr:rowOff>
    </xdr:to>
    <xdr:pic>
      <xdr:nvPicPr>
        <xdr:cNvPr id="3" name="Picture 7" descr=""/>
        <xdr:cNvPicPr/>
      </xdr:nvPicPr>
      <xdr:blipFill>
        <a:blip r:embed="rId1"/>
        <a:stretch/>
      </xdr:blipFill>
      <xdr:spPr>
        <a:xfrm>
          <a:off x="493200" y="0"/>
          <a:ext cx="4903200" cy="2756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://www.smartronic.cz/" TargetMode="External"/><Relationship Id="rId2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D7E4BD"/>
    <pageSetUpPr fitToPage="true"/>
  </sheetPr>
  <dimension ref="1:4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J33" activeCellId="0" sqref="J33"/>
    </sheetView>
  </sheetViews>
  <sheetFormatPr defaultRowHeight="12.75"/>
  <cols>
    <col collapsed="false" hidden="false" max="1" min="1" style="1" width="21.695652173913"/>
    <col collapsed="false" hidden="false" max="2" min="2" style="2" width="10.3540372670807"/>
    <col collapsed="false" hidden="false" max="3" min="3" style="2" width="17.583850931677"/>
    <col collapsed="false" hidden="false" max="4" min="4" style="2" width="38.9503105590062"/>
    <col collapsed="false" hidden="false" max="5" min="5" style="2" width="13.4782608695652"/>
    <col collapsed="false" hidden="false" max="6" min="6" style="3" width="13.1490683229814"/>
    <col collapsed="false" hidden="false" max="7" min="7" style="2" width="8.70807453416149"/>
    <col collapsed="false" hidden="false" max="8" min="8" style="2" width="8.21739130434783"/>
    <col collapsed="false" hidden="false" max="9" min="9" style="2" width="20.3788819875776"/>
    <col collapsed="false" hidden="false" max="10" min="10" style="2" width="15.6149068322981"/>
    <col collapsed="false" hidden="false" max="11" min="11" style="2" width="13.3105590062112"/>
    <col collapsed="false" hidden="false" max="1025" min="12" style="2" width="9.20496894409938"/>
  </cols>
  <sheetData>
    <row r="1" customFormat="false" ht="54" hidden="false" customHeight="true" outlineLevel="0" collapsed="false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8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" customFormat="true" ht="20.25" hidden="false" customHeight="true" outlineLevel="0" collapsed="false">
      <c r="A2" s="9" t="s">
        <v>11</v>
      </c>
      <c r="B2" s="10"/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19</v>
      </c>
      <c r="L2" s="13" t="n">
        <v>0</v>
      </c>
      <c r="M2" s="13"/>
    </row>
    <row r="3" customFormat="false" ht="13.5" hidden="false" customHeight="false" outlineLevel="0" collapsed="false">
      <c r="A3" s="14" t="s">
        <v>20</v>
      </c>
      <c r="B3" s="15"/>
      <c r="C3" s="15"/>
      <c r="D3" s="15"/>
      <c r="E3" s="15"/>
      <c r="F3" s="16"/>
      <c r="G3" s="15"/>
      <c r="H3" s="15"/>
      <c r="I3" s="15"/>
      <c r="J3" s="15"/>
      <c r="K3" s="17"/>
      <c r="L3" s="18"/>
      <c r="M3" s="18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2.75" hidden="false" customHeight="false" outlineLevel="0" collapsed="false">
      <c r="A4" s="19" t="s">
        <v>21</v>
      </c>
      <c r="B4" s="20" t="s">
        <v>22</v>
      </c>
      <c r="C4" s="21" t="n">
        <v>9</v>
      </c>
      <c r="D4" s="22" t="n">
        <v>0.5</v>
      </c>
      <c r="E4" s="23" t="n">
        <v>4</v>
      </c>
      <c r="F4" s="24" t="s">
        <v>23</v>
      </c>
      <c r="G4" s="24" t="n">
        <v>62</v>
      </c>
      <c r="H4" s="24" t="n">
        <v>130</v>
      </c>
      <c r="I4" s="24" t="s">
        <v>24</v>
      </c>
      <c r="J4" s="25" t="n">
        <v>2782</v>
      </c>
      <c r="K4" s="26" t="n">
        <f aca="false">J4-(J4*L2)</f>
        <v>2782</v>
      </c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false" outlineLevel="0" collapsed="false">
      <c r="A5" s="27" t="s">
        <v>25</v>
      </c>
      <c r="B5" s="28" t="s">
        <v>22</v>
      </c>
      <c r="C5" s="29" t="n">
        <v>9</v>
      </c>
      <c r="D5" s="30" t="n">
        <v>0.5</v>
      </c>
      <c r="E5" s="31" t="n">
        <v>4</v>
      </c>
      <c r="F5" s="32" t="n">
        <v>230</v>
      </c>
      <c r="G5" s="32" t="n">
        <v>62</v>
      </c>
      <c r="H5" s="32" t="n">
        <v>200</v>
      </c>
      <c r="I5" s="32" t="s">
        <v>26</v>
      </c>
      <c r="J5" s="33" t="n">
        <v>3122</v>
      </c>
      <c r="K5" s="34" t="n">
        <f aca="false">J5-(J5*L2)</f>
        <v>3122</v>
      </c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false" outlineLevel="0" collapsed="false">
      <c r="A6" s="27" t="s">
        <v>27</v>
      </c>
      <c r="B6" s="28" t="s">
        <v>22</v>
      </c>
      <c r="C6" s="21" t="n">
        <v>9</v>
      </c>
      <c r="D6" s="22" t="n">
        <v>0.5</v>
      </c>
      <c r="E6" s="23" t="n">
        <v>4</v>
      </c>
      <c r="F6" s="24" t="n">
        <v>230</v>
      </c>
      <c r="G6" s="35" t="n">
        <v>62</v>
      </c>
      <c r="H6" s="24" t="n">
        <v>235</v>
      </c>
      <c r="I6" s="24" t="s">
        <v>28</v>
      </c>
      <c r="J6" s="36" t="n">
        <v>4093</v>
      </c>
      <c r="K6" s="34" t="n">
        <f aca="false">J6-(J6*L2)</f>
        <v>4093</v>
      </c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2.75" hidden="false" customHeight="false" outlineLevel="0" collapsed="false">
      <c r="A7" s="27" t="s">
        <v>29</v>
      </c>
      <c r="B7" s="28" t="s">
        <v>22</v>
      </c>
      <c r="C7" s="37" t="n">
        <v>9</v>
      </c>
      <c r="D7" s="30" t="n">
        <v>0.87</v>
      </c>
      <c r="E7" s="31" t="n">
        <v>5.5</v>
      </c>
      <c r="F7" s="32" t="s">
        <v>23</v>
      </c>
      <c r="G7" s="32" t="n">
        <v>64</v>
      </c>
      <c r="H7" s="32" t="n">
        <v>130</v>
      </c>
      <c r="I7" s="32" t="s">
        <v>24</v>
      </c>
      <c r="J7" s="33" t="n">
        <v>2847</v>
      </c>
      <c r="K7" s="34" t="n">
        <f aca="false">J7-(J7*L2)</f>
        <v>2847</v>
      </c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false" outlineLevel="0" collapsed="false">
      <c r="A8" s="27" t="s">
        <v>30</v>
      </c>
      <c r="B8" s="28" t="s">
        <v>22</v>
      </c>
      <c r="C8" s="21" t="n">
        <v>9</v>
      </c>
      <c r="D8" s="22" t="n">
        <v>0.87</v>
      </c>
      <c r="E8" s="23" t="n">
        <v>5.5</v>
      </c>
      <c r="F8" s="24" t="n">
        <v>230</v>
      </c>
      <c r="G8" s="24" t="n">
        <v>64</v>
      </c>
      <c r="H8" s="24" t="n">
        <v>200</v>
      </c>
      <c r="I8" s="24" t="s">
        <v>26</v>
      </c>
      <c r="J8" s="36" t="n">
        <v>3266</v>
      </c>
      <c r="K8" s="34" t="n">
        <f aca="false">J8-(J8*L2)</f>
        <v>3266</v>
      </c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2.75" hidden="false" customHeight="false" outlineLevel="0" collapsed="false">
      <c r="A9" s="27" t="s">
        <v>31</v>
      </c>
      <c r="B9" s="28" t="s">
        <v>22</v>
      </c>
      <c r="C9" s="37" t="n">
        <v>9</v>
      </c>
      <c r="D9" s="30" t="n">
        <v>0.87</v>
      </c>
      <c r="E9" s="31" t="n">
        <v>5.5</v>
      </c>
      <c r="F9" s="32" t="n">
        <v>230</v>
      </c>
      <c r="G9" s="32" t="n">
        <v>64</v>
      </c>
      <c r="H9" s="32" t="n">
        <v>235</v>
      </c>
      <c r="I9" s="32" t="s">
        <v>28</v>
      </c>
      <c r="J9" s="33" t="n">
        <v>4359</v>
      </c>
      <c r="K9" s="34" t="n">
        <f aca="false">J9-(J9*L2)</f>
        <v>4359</v>
      </c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.75" hidden="false" customHeight="false" outlineLevel="0" collapsed="false">
      <c r="A10" s="27" t="s">
        <v>32</v>
      </c>
      <c r="B10" s="28" t="s">
        <v>22</v>
      </c>
      <c r="C10" s="21" t="n">
        <v>10</v>
      </c>
      <c r="D10" s="22" t="n">
        <v>0.85</v>
      </c>
      <c r="E10" s="23" t="n">
        <v>5.5</v>
      </c>
      <c r="F10" s="24" t="s">
        <v>23</v>
      </c>
      <c r="G10" s="24" t="n">
        <v>64</v>
      </c>
      <c r="H10" s="24" t="n">
        <v>130</v>
      </c>
      <c r="I10" s="24" t="s">
        <v>24</v>
      </c>
      <c r="J10" s="36" t="n">
        <v>2984</v>
      </c>
      <c r="K10" s="34" t="n">
        <f aca="false">J10-(J10*L2)</f>
        <v>2984</v>
      </c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2.75" hidden="false" customHeight="false" outlineLevel="0" collapsed="false">
      <c r="A11" s="27" t="s">
        <v>33</v>
      </c>
      <c r="B11" s="28" t="s">
        <v>22</v>
      </c>
      <c r="C11" s="37" t="n">
        <v>10</v>
      </c>
      <c r="D11" s="30" t="n">
        <v>0.85</v>
      </c>
      <c r="E11" s="31" t="n">
        <v>5.5</v>
      </c>
      <c r="F11" s="32" t="n">
        <v>230</v>
      </c>
      <c r="G11" s="32" t="n">
        <v>64</v>
      </c>
      <c r="H11" s="32" t="n">
        <v>200</v>
      </c>
      <c r="I11" s="32" t="s">
        <v>34</v>
      </c>
      <c r="J11" s="33" t="n">
        <v>3413</v>
      </c>
      <c r="K11" s="34" t="n">
        <f aca="false">J11-(J11*L2)</f>
        <v>3413</v>
      </c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2.75" hidden="false" customHeight="false" outlineLevel="0" collapsed="false">
      <c r="A12" s="27" t="s">
        <v>35</v>
      </c>
      <c r="B12" s="28" t="s">
        <v>22</v>
      </c>
      <c r="C12" s="21" t="n">
        <v>10</v>
      </c>
      <c r="D12" s="22" t="n">
        <v>0.85</v>
      </c>
      <c r="E12" s="23" t="n">
        <v>5.5</v>
      </c>
      <c r="F12" s="24" t="n">
        <v>230</v>
      </c>
      <c r="G12" s="24" t="n">
        <v>64</v>
      </c>
      <c r="H12" s="24" t="n">
        <v>235</v>
      </c>
      <c r="I12" s="24" t="s">
        <v>28</v>
      </c>
      <c r="J12" s="36" t="n">
        <v>4506</v>
      </c>
      <c r="K12" s="34" t="n">
        <f aca="false">J12-(J12*L2)</f>
        <v>4506</v>
      </c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2.75" hidden="false" customHeight="false" outlineLevel="0" collapsed="false">
      <c r="A13" s="27" t="s">
        <v>36</v>
      </c>
      <c r="B13" s="28" t="s">
        <v>22</v>
      </c>
      <c r="C13" s="37" t="s">
        <v>37</v>
      </c>
      <c r="D13" s="30" t="s">
        <v>38</v>
      </c>
      <c r="E13" s="31" t="n">
        <v>7.5</v>
      </c>
      <c r="F13" s="32" t="s">
        <v>23</v>
      </c>
      <c r="G13" s="32" t="n">
        <v>69</v>
      </c>
      <c r="H13" s="32" t="n">
        <v>135</v>
      </c>
      <c r="I13" s="32" t="s">
        <v>24</v>
      </c>
      <c r="J13" s="33" t="n">
        <v>3389</v>
      </c>
      <c r="K13" s="34" t="n">
        <f aca="false">J13-(J13*L2)</f>
        <v>3389</v>
      </c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2.75" hidden="false" customHeight="false" outlineLevel="0" collapsed="false">
      <c r="A14" s="27" t="s">
        <v>39</v>
      </c>
      <c r="B14" s="28" t="s">
        <v>22</v>
      </c>
      <c r="C14" s="21" t="s">
        <v>37</v>
      </c>
      <c r="D14" s="22" t="s">
        <v>38</v>
      </c>
      <c r="E14" s="23" t="n">
        <v>7.5</v>
      </c>
      <c r="F14" s="24" t="n">
        <v>230</v>
      </c>
      <c r="G14" s="24" t="n">
        <v>69</v>
      </c>
      <c r="H14" s="24" t="n">
        <v>205</v>
      </c>
      <c r="I14" s="24" t="s">
        <v>26</v>
      </c>
      <c r="J14" s="36" t="n">
        <v>3898</v>
      </c>
      <c r="K14" s="34" t="n">
        <f aca="false">J14-(J14*L2)</f>
        <v>3898</v>
      </c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2.75" hidden="false" customHeight="false" outlineLevel="0" collapsed="false">
      <c r="A15" s="27" t="s">
        <v>40</v>
      </c>
      <c r="B15" s="28" t="s">
        <v>22</v>
      </c>
      <c r="C15" s="37" t="s">
        <v>37</v>
      </c>
      <c r="D15" s="30" t="s">
        <v>38</v>
      </c>
      <c r="E15" s="31" t="n">
        <v>7.5</v>
      </c>
      <c r="F15" s="32" t="n">
        <v>230</v>
      </c>
      <c r="G15" s="32" t="n">
        <v>69</v>
      </c>
      <c r="H15" s="32" t="n">
        <v>240</v>
      </c>
      <c r="I15" s="32" t="s">
        <v>28</v>
      </c>
      <c r="J15" s="33" t="n">
        <v>4956</v>
      </c>
      <c r="K15" s="34" t="n">
        <f aca="false">J15-(J15*L2)</f>
        <v>4956</v>
      </c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2.75" hidden="false" customHeight="false" outlineLevel="0" collapsed="false">
      <c r="A16" s="27" t="s">
        <v>41</v>
      </c>
      <c r="B16" s="28" t="s">
        <v>22</v>
      </c>
      <c r="C16" s="38" t="s">
        <v>42</v>
      </c>
      <c r="D16" s="22" t="s">
        <v>43</v>
      </c>
      <c r="E16" s="23" t="n">
        <v>7.5</v>
      </c>
      <c r="F16" s="24" t="s">
        <v>23</v>
      </c>
      <c r="G16" s="24" t="s">
        <v>44</v>
      </c>
      <c r="H16" s="24" t="n">
        <v>140</v>
      </c>
      <c r="I16" s="24" t="s">
        <v>24</v>
      </c>
      <c r="J16" s="36" t="n">
        <v>4182</v>
      </c>
      <c r="K16" s="34" t="n">
        <f aca="false">J16-(J16*L2)</f>
        <v>4182</v>
      </c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2.75" hidden="false" customHeight="false" outlineLevel="0" collapsed="false">
      <c r="A17" s="27" t="s">
        <v>45</v>
      </c>
      <c r="B17" s="28" t="s">
        <v>22</v>
      </c>
      <c r="C17" s="39" t="s">
        <v>42</v>
      </c>
      <c r="D17" s="40" t="s">
        <v>43</v>
      </c>
      <c r="E17" s="31" t="n">
        <v>7.5</v>
      </c>
      <c r="F17" s="32" t="n">
        <v>230</v>
      </c>
      <c r="G17" s="32" t="s">
        <v>44</v>
      </c>
      <c r="H17" s="32" t="n">
        <v>210</v>
      </c>
      <c r="I17" s="32" t="s">
        <v>26</v>
      </c>
      <c r="J17" s="33" t="n">
        <v>4615</v>
      </c>
      <c r="K17" s="34" t="n">
        <f aca="false">J17-(J17*L2)</f>
        <v>4615</v>
      </c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2.75" hidden="false" customHeight="false" outlineLevel="0" collapsed="false">
      <c r="A18" s="27" t="s">
        <v>46</v>
      </c>
      <c r="B18" s="28" t="s">
        <v>22</v>
      </c>
      <c r="C18" s="39" t="s">
        <v>42</v>
      </c>
      <c r="D18" s="22" t="s">
        <v>43</v>
      </c>
      <c r="E18" s="23" t="n">
        <v>7.5</v>
      </c>
      <c r="F18" s="24" t="n">
        <v>230</v>
      </c>
      <c r="G18" s="24" t="s">
        <v>44</v>
      </c>
      <c r="H18" s="24" t="n">
        <v>245</v>
      </c>
      <c r="I18" s="24" t="s">
        <v>28</v>
      </c>
      <c r="J18" s="36" t="n">
        <v>5853</v>
      </c>
      <c r="K18" s="34" t="n">
        <f aca="false">J18-(J18*L2)</f>
        <v>5853</v>
      </c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2.75" hidden="false" customHeight="false" outlineLevel="0" collapsed="false">
      <c r="A19" s="27" t="s">
        <v>47</v>
      </c>
      <c r="B19" s="28" t="s">
        <v>22</v>
      </c>
      <c r="C19" s="39" t="s">
        <v>48</v>
      </c>
      <c r="D19" s="30" t="s">
        <v>49</v>
      </c>
      <c r="E19" s="31" t="n">
        <v>11</v>
      </c>
      <c r="F19" s="32" t="s">
        <v>23</v>
      </c>
      <c r="G19" s="32" t="s">
        <v>50</v>
      </c>
      <c r="H19" s="32" t="n">
        <v>150</v>
      </c>
      <c r="I19" s="32" t="s">
        <v>24</v>
      </c>
      <c r="J19" s="33" t="n">
        <v>4464</v>
      </c>
      <c r="K19" s="34" t="n">
        <f aca="false">J19-(J19*L2)</f>
        <v>4464</v>
      </c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2.75" hidden="false" customHeight="false" outlineLevel="0" collapsed="false">
      <c r="A20" s="27" t="s">
        <v>51</v>
      </c>
      <c r="B20" s="28" t="s">
        <v>22</v>
      </c>
      <c r="C20" s="39" t="s">
        <v>48</v>
      </c>
      <c r="D20" s="30" t="s">
        <v>49</v>
      </c>
      <c r="E20" s="23" t="n">
        <v>11</v>
      </c>
      <c r="F20" s="24" t="n">
        <v>230</v>
      </c>
      <c r="G20" s="24" t="s">
        <v>50</v>
      </c>
      <c r="H20" s="24" t="n">
        <v>220</v>
      </c>
      <c r="I20" s="24" t="s">
        <v>26</v>
      </c>
      <c r="J20" s="36" t="n">
        <v>5040</v>
      </c>
      <c r="K20" s="34" t="n">
        <f aca="false">J20-(J20*L2)</f>
        <v>5040</v>
      </c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2.75" hidden="false" customHeight="false" outlineLevel="0" collapsed="false">
      <c r="A21" s="27" t="s">
        <v>52</v>
      </c>
      <c r="B21" s="28" t="s">
        <v>22</v>
      </c>
      <c r="C21" s="39" t="s">
        <v>48</v>
      </c>
      <c r="D21" s="30" t="s">
        <v>49</v>
      </c>
      <c r="E21" s="31" t="n">
        <v>11</v>
      </c>
      <c r="F21" s="32" t="n">
        <v>230</v>
      </c>
      <c r="G21" s="32" t="s">
        <v>50</v>
      </c>
      <c r="H21" s="32" t="n">
        <v>250</v>
      </c>
      <c r="I21" s="32" t="s">
        <v>28</v>
      </c>
      <c r="J21" s="33" t="n">
        <v>6149</v>
      </c>
      <c r="K21" s="34" t="n">
        <f aca="false">J21-(J21*L2)</f>
        <v>6149</v>
      </c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2.75" hidden="false" customHeight="false" outlineLevel="0" collapsed="false">
      <c r="A22" s="27" t="s">
        <v>53</v>
      </c>
      <c r="B22" s="28" t="s">
        <v>22</v>
      </c>
      <c r="C22" s="21" t="n">
        <v>9</v>
      </c>
      <c r="D22" s="22" t="n">
        <v>1.6</v>
      </c>
      <c r="E22" s="23" t="n">
        <v>11</v>
      </c>
      <c r="F22" s="24" t="s">
        <v>54</v>
      </c>
      <c r="G22" s="24" t="n">
        <v>67</v>
      </c>
      <c r="H22" s="24" t="n">
        <v>270</v>
      </c>
      <c r="I22" s="24" t="s">
        <v>55</v>
      </c>
      <c r="J22" s="36" t="n">
        <v>4523</v>
      </c>
      <c r="K22" s="34" t="n">
        <f aca="false">J22-(J22*L2)</f>
        <v>4523</v>
      </c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2.75" hidden="false" customHeight="false" outlineLevel="0" collapsed="false">
      <c r="A23" s="27" t="s">
        <v>56</v>
      </c>
      <c r="B23" s="28" t="s">
        <v>22</v>
      </c>
      <c r="C23" s="37" t="n">
        <v>9</v>
      </c>
      <c r="D23" s="30" t="n">
        <v>1.6</v>
      </c>
      <c r="E23" s="31" t="n">
        <v>11</v>
      </c>
      <c r="F23" s="32" t="n">
        <v>500</v>
      </c>
      <c r="G23" s="32" t="n">
        <v>67</v>
      </c>
      <c r="H23" s="32" t="n">
        <v>400</v>
      </c>
      <c r="I23" s="32" t="s">
        <v>57</v>
      </c>
      <c r="J23" s="33" t="n">
        <v>5396</v>
      </c>
      <c r="K23" s="34" t="n">
        <f aca="false">J23-(J23*L2)</f>
        <v>5396</v>
      </c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2.75" hidden="false" customHeight="false" outlineLevel="0" collapsed="false">
      <c r="A24" s="27" t="s">
        <v>58</v>
      </c>
      <c r="B24" s="28" t="s">
        <v>22</v>
      </c>
      <c r="C24" s="21" t="n">
        <v>9</v>
      </c>
      <c r="D24" s="22" t="n">
        <v>1.6</v>
      </c>
      <c r="E24" s="23" t="n">
        <v>11</v>
      </c>
      <c r="F24" s="24" t="n">
        <v>500</v>
      </c>
      <c r="G24" s="24" t="n">
        <v>67</v>
      </c>
      <c r="H24" s="24" t="n">
        <v>435</v>
      </c>
      <c r="I24" s="24" t="s">
        <v>59</v>
      </c>
      <c r="J24" s="36" t="n">
        <v>6634</v>
      </c>
      <c r="K24" s="34" t="n">
        <f aca="false">J24-(J24*L22)</f>
        <v>6634</v>
      </c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2.75" hidden="false" customHeight="false" outlineLevel="0" collapsed="false">
      <c r="A25" s="27" t="s">
        <v>60</v>
      </c>
      <c r="B25" s="28" t="s">
        <v>22</v>
      </c>
      <c r="C25" s="41" t="n">
        <v>10</v>
      </c>
      <c r="D25" s="30" t="n">
        <v>1.55</v>
      </c>
      <c r="E25" s="42" t="n">
        <v>11</v>
      </c>
      <c r="F25" s="32"/>
      <c r="G25" s="32" t="n">
        <v>67</v>
      </c>
      <c r="H25" s="32" t="n">
        <v>270</v>
      </c>
      <c r="I25" s="24" t="s">
        <v>55</v>
      </c>
      <c r="J25" s="33" t="n">
        <v>4925</v>
      </c>
      <c r="K25" s="34" t="n">
        <f aca="false">J25-(J25*L2)</f>
        <v>4925</v>
      </c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2.75" hidden="false" customHeight="false" outlineLevel="0" collapsed="false">
      <c r="A26" s="27" t="s">
        <v>61</v>
      </c>
      <c r="B26" s="28" t="s">
        <v>22</v>
      </c>
      <c r="C26" s="41" t="n">
        <v>10</v>
      </c>
      <c r="D26" s="22" t="n">
        <v>1.55</v>
      </c>
      <c r="E26" s="23" t="n">
        <v>11</v>
      </c>
      <c r="F26" s="24" t="n">
        <v>500</v>
      </c>
      <c r="G26" s="24" t="n">
        <v>67</v>
      </c>
      <c r="H26" s="24" t="n">
        <v>400</v>
      </c>
      <c r="I26" s="32" t="s">
        <v>57</v>
      </c>
      <c r="J26" s="36" t="n">
        <v>5678</v>
      </c>
      <c r="K26" s="34" t="n">
        <f aca="false">J26-(J26*L2)</f>
        <v>5678</v>
      </c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2.75" hidden="false" customHeight="false" outlineLevel="0" collapsed="false">
      <c r="A27" s="27" t="s">
        <v>62</v>
      </c>
      <c r="B27" s="28" t="s">
        <v>22</v>
      </c>
      <c r="C27" s="41" t="n">
        <v>10</v>
      </c>
      <c r="D27" s="30" t="n">
        <v>1.55</v>
      </c>
      <c r="E27" s="42" t="n">
        <v>11</v>
      </c>
      <c r="F27" s="32" t="n">
        <v>500</v>
      </c>
      <c r="G27" s="32" t="n">
        <v>67</v>
      </c>
      <c r="H27" s="32" t="n">
        <v>435</v>
      </c>
      <c r="I27" s="24" t="s">
        <v>59</v>
      </c>
      <c r="J27" s="33" t="n">
        <v>6927</v>
      </c>
      <c r="K27" s="34" t="n">
        <f aca="false">J27-(J27*L2)</f>
        <v>6927</v>
      </c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.75" hidden="false" customHeight="false" outlineLevel="0" collapsed="false">
      <c r="A28" s="27" t="s">
        <v>63</v>
      </c>
      <c r="B28" s="28" t="s">
        <v>22</v>
      </c>
      <c r="C28" s="39" t="s">
        <v>42</v>
      </c>
      <c r="D28" s="22" t="s">
        <v>64</v>
      </c>
      <c r="E28" s="23" t="n">
        <v>13</v>
      </c>
      <c r="F28" s="24" t="s">
        <v>54</v>
      </c>
      <c r="G28" s="24" t="s">
        <v>65</v>
      </c>
      <c r="H28" s="24" t="n">
        <v>280</v>
      </c>
      <c r="I28" s="24" t="s">
        <v>55</v>
      </c>
      <c r="J28" s="36" t="n">
        <v>5820</v>
      </c>
      <c r="K28" s="34" t="n">
        <f aca="false">J28-(J28*L2)</f>
        <v>5820</v>
      </c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2.75" hidden="false" customHeight="false" outlineLevel="0" collapsed="false">
      <c r="A29" s="27" t="s">
        <v>66</v>
      </c>
      <c r="B29" s="28" t="s">
        <v>22</v>
      </c>
      <c r="C29" s="39" t="s">
        <v>42</v>
      </c>
      <c r="D29" s="40" t="s">
        <v>64</v>
      </c>
      <c r="E29" s="31" t="n">
        <v>13</v>
      </c>
      <c r="F29" s="32" t="n">
        <v>500</v>
      </c>
      <c r="G29" s="32" t="s">
        <v>65</v>
      </c>
      <c r="H29" s="32" t="n">
        <v>410</v>
      </c>
      <c r="I29" s="32" t="s">
        <v>57</v>
      </c>
      <c r="J29" s="33" t="n">
        <v>6548</v>
      </c>
      <c r="K29" s="34" t="n">
        <f aca="false">J29-(J29*L2)</f>
        <v>6548</v>
      </c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2.75" hidden="false" customHeight="false" outlineLevel="0" collapsed="false">
      <c r="A30" s="27" t="s">
        <v>67</v>
      </c>
      <c r="B30" s="28" t="s">
        <v>22</v>
      </c>
      <c r="C30" s="39" t="s">
        <v>42</v>
      </c>
      <c r="D30" s="22" t="s">
        <v>64</v>
      </c>
      <c r="E30" s="23" t="n">
        <v>13</v>
      </c>
      <c r="F30" s="24" t="n">
        <v>500</v>
      </c>
      <c r="G30" s="24" t="s">
        <v>65</v>
      </c>
      <c r="H30" s="24" t="n">
        <v>450</v>
      </c>
      <c r="I30" s="24" t="s">
        <v>59</v>
      </c>
      <c r="J30" s="36" t="n">
        <v>7959</v>
      </c>
      <c r="K30" s="34" t="n">
        <f aca="false">J30-(J30*L2)</f>
        <v>7959</v>
      </c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2.75" hidden="false" customHeight="false" outlineLevel="0" collapsed="false">
      <c r="A31" s="27" t="s">
        <v>68</v>
      </c>
      <c r="B31" s="43" t="s">
        <v>69</v>
      </c>
      <c r="C31" s="37" t="s">
        <v>70</v>
      </c>
      <c r="D31" s="30" t="s">
        <v>71</v>
      </c>
      <c r="E31" s="31" t="n">
        <v>15</v>
      </c>
      <c r="F31" s="32" t="s">
        <v>23</v>
      </c>
      <c r="G31" s="32" t="n">
        <v>71</v>
      </c>
      <c r="H31" s="32" t="n">
        <v>375</v>
      </c>
      <c r="I31" s="32" t="s">
        <v>55</v>
      </c>
      <c r="J31" s="33" t="n">
        <v>5389</v>
      </c>
      <c r="K31" s="34" t="n">
        <f aca="false">J31-(J31*L2)</f>
        <v>5389</v>
      </c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2.75" hidden="false" customHeight="false" outlineLevel="0" collapsed="false">
      <c r="A32" s="27" t="s">
        <v>72</v>
      </c>
      <c r="B32" s="43" t="s">
        <v>69</v>
      </c>
      <c r="C32" s="21" t="s">
        <v>70</v>
      </c>
      <c r="D32" s="22" t="s">
        <v>71</v>
      </c>
      <c r="E32" s="23" t="n">
        <v>15</v>
      </c>
      <c r="F32" s="24" t="n">
        <v>500</v>
      </c>
      <c r="G32" s="24" t="n">
        <v>71</v>
      </c>
      <c r="H32" s="24" t="n">
        <v>500</v>
      </c>
      <c r="I32" s="24" t="s">
        <v>57</v>
      </c>
      <c r="J32" s="36" t="n">
        <v>6116</v>
      </c>
      <c r="K32" s="34" t="n">
        <f aca="false">J32-(J32*L2)</f>
        <v>6116</v>
      </c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2.75" hidden="false" customHeight="false" outlineLevel="0" collapsed="false">
      <c r="A33" s="27" t="s">
        <v>73</v>
      </c>
      <c r="B33" s="43" t="s">
        <v>69</v>
      </c>
      <c r="C33" s="37" t="s">
        <v>70</v>
      </c>
      <c r="D33" s="30" t="s">
        <v>71</v>
      </c>
      <c r="E33" s="31" t="n">
        <v>15</v>
      </c>
      <c r="F33" s="32" t="n">
        <v>500</v>
      </c>
      <c r="G33" s="32" t="n">
        <v>71</v>
      </c>
      <c r="H33" s="32" t="n">
        <v>450</v>
      </c>
      <c r="I33" s="32" t="s">
        <v>59</v>
      </c>
      <c r="J33" s="33" t="n">
        <v>7498</v>
      </c>
      <c r="K33" s="34" t="n">
        <f aca="false">J33-(J33*L2)</f>
        <v>7498</v>
      </c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2.75" hidden="false" customHeight="false" outlineLevel="0" collapsed="false">
      <c r="A34" s="27" t="s">
        <v>74</v>
      </c>
      <c r="B34" s="43" t="s">
        <v>69</v>
      </c>
      <c r="C34" s="21" t="s">
        <v>70</v>
      </c>
      <c r="D34" s="22" t="s">
        <v>75</v>
      </c>
      <c r="E34" s="23" t="n">
        <v>18.5</v>
      </c>
      <c r="F34" s="24" t="s">
        <v>54</v>
      </c>
      <c r="G34" s="24" t="n">
        <v>74</v>
      </c>
      <c r="H34" s="24" t="n">
        <v>340</v>
      </c>
      <c r="I34" s="24" t="s">
        <v>55</v>
      </c>
      <c r="J34" s="36" t="n">
        <v>5998</v>
      </c>
      <c r="K34" s="34" t="n">
        <f aca="false">J34-(J34*L2)</f>
        <v>5998</v>
      </c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2.75" hidden="false" customHeight="false" outlineLevel="0" collapsed="false">
      <c r="A35" s="27" t="s">
        <v>76</v>
      </c>
      <c r="B35" s="43" t="s">
        <v>69</v>
      </c>
      <c r="C35" s="37" t="s">
        <v>70</v>
      </c>
      <c r="D35" s="30" t="s">
        <v>75</v>
      </c>
      <c r="E35" s="31" t="n">
        <v>18.5</v>
      </c>
      <c r="F35" s="32" t="n">
        <v>500</v>
      </c>
      <c r="G35" s="32" t="n">
        <v>74</v>
      </c>
      <c r="H35" s="32" t="n">
        <v>475</v>
      </c>
      <c r="I35" s="32" t="s">
        <v>57</v>
      </c>
      <c r="J35" s="33" t="n">
        <v>6701</v>
      </c>
      <c r="K35" s="34" t="n">
        <f aca="false">J35-(J35*L2)</f>
        <v>6701</v>
      </c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2.75" hidden="false" customHeight="false" outlineLevel="0" collapsed="false">
      <c r="A36" s="27" t="s">
        <v>77</v>
      </c>
      <c r="B36" s="43" t="s">
        <v>69</v>
      </c>
      <c r="C36" s="21" t="s">
        <v>70</v>
      </c>
      <c r="D36" s="22" t="s">
        <v>75</v>
      </c>
      <c r="E36" s="23" t="n">
        <v>18.5</v>
      </c>
      <c r="F36" s="24" t="n">
        <v>500</v>
      </c>
      <c r="G36" s="24" t="n">
        <v>74</v>
      </c>
      <c r="H36" s="24" t="n">
        <v>455</v>
      </c>
      <c r="I36" s="24" t="s">
        <v>59</v>
      </c>
      <c r="J36" s="36" t="n">
        <v>8520</v>
      </c>
      <c r="K36" s="34" t="n">
        <f aca="false">J36-(J36*L2)</f>
        <v>8520</v>
      </c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2.75" hidden="false" customHeight="false" outlineLevel="0" collapsed="false">
      <c r="A37" s="27" t="s">
        <v>78</v>
      </c>
      <c r="B37" s="28" t="s">
        <v>22</v>
      </c>
      <c r="C37" s="39" t="s">
        <v>42</v>
      </c>
      <c r="D37" s="30" t="s">
        <v>79</v>
      </c>
      <c r="E37" s="31" t="n">
        <v>20</v>
      </c>
      <c r="F37" s="32" t="s">
        <v>54</v>
      </c>
      <c r="G37" s="32" t="s">
        <v>80</v>
      </c>
      <c r="H37" s="32" t="n">
        <v>310</v>
      </c>
      <c r="I37" s="32" t="s">
        <v>55</v>
      </c>
      <c r="J37" s="33" t="n">
        <v>7986</v>
      </c>
      <c r="K37" s="34" t="n">
        <f aca="false">J37-(J37*L2)</f>
        <v>7986</v>
      </c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2.75" hidden="false" customHeight="false" outlineLevel="0" collapsed="false">
      <c r="A38" s="27" t="s">
        <v>81</v>
      </c>
      <c r="B38" s="28" t="s">
        <v>22</v>
      </c>
      <c r="C38" s="39" t="s">
        <v>42</v>
      </c>
      <c r="D38" s="30" t="s">
        <v>79</v>
      </c>
      <c r="E38" s="23" t="n">
        <v>21</v>
      </c>
      <c r="F38" s="24" t="n">
        <v>500</v>
      </c>
      <c r="G38" s="24" t="s">
        <v>80</v>
      </c>
      <c r="H38" s="24" t="n">
        <v>440</v>
      </c>
      <c r="I38" s="24" t="s">
        <v>57</v>
      </c>
      <c r="J38" s="36" t="n">
        <v>8684</v>
      </c>
      <c r="K38" s="34" t="n">
        <f aca="false">J38-(J38*L2)</f>
        <v>8684</v>
      </c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3.5" hidden="false" customHeight="false" outlineLevel="0" collapsed="false">
      <c r="A39" s="44" t="s">
        <v>82</v>
      </c>
      <c r="B39" s="28" t="s">
        <v>22</v>
      </c>
      <c r="C39" s="39" t="s">
        <v>42</v>
      </c>
      <c r="D39" s="30" t="s">
        <v>79</v>
      </c>
      <c r="E39" s="31" t="n">
        <v>22</v>
      </c>
      <c r="F39" s="32" t="n">
        <v>500</v>
      </c>
      <c r="G39" s="32" t="s">
        <v>80</v>
      </c>
      <c r="H39" s="32" t="n">
        <v>490</v>
      </c>
      <c r="I39" s="32" t="s">
        <v>59</v>
      </c>
      <c r="J39" s="33" t="n">
        <v>10503</v>
      </c>
      <c r="K39" s="34" t="n">
        <f aca="false">J39-(J39*L2)</f>
        <v>10503</v>
      </c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.75" hidden="false" customHeight="false" outlineLevel="0" collapsed="false">
      <c r="A40" s="45"/>
      <c r="B40" s="46"/>
      <c r="C40" s="47"/>
      <c r="D40" s="48"/>
      <c r="E40" s="49"/>
      <c r="F40" s="50"/>
      <c r="G40" s="50"/>
      <c r="H40" s="50"/>
      <c r="I40" s="50"/>
      <c r="J40" s="51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.75" hidden="false" customHeight="false" outlineLevel="0" collapsed="false">
      <c r="A41" s="45"/>
      <c r="B41" s="46"/>
      <c r="C41" s="47"/>
      <c r="D41" s="48"/>
      <c r="E41" s="49"/>
      <c r="F41" s="50"/>
      <c r="G41" s="50"/>
      <c r="H41" s="50"/>
      <c r="I41" s="50"/>
      <c r="J41" s="51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55" customFormat="true" ht="12.75" hidden="false" customHeight="false" outlineLevel="0" collapsed="false">
      <c r="A42" s="52"/>
      <c r="B42" s="53"/>
      <c r="C42" s="54"/>
      <c r="D42" s="54"/>
    </row>
    <row r="43" s="2" customFormat="true" ht="12.75" hidden="false" customHeight="false" outlineLevel="0" collapsed="false">
      <c r="A43" s="52" t="s">
        <v>83</v>
      </c>
      <c r="B43" s="56"/>
      <c r="C43" s="54"/>
      <c r="D43" s="54"/>
    </row>
    <row r="44" s="2" customFormat="true" ht="12.75" hidden="false" customHeight="false" outlineLevel="0" collapsed="false">
      <c r="A44" s="57" t="s">
        <v>84</v>
      </c>
      <c r="B44" s="56"/>
      <c r="C44" s="54"/>
      <c r="D44" s="54"/>
    </row>
    <row r="45" s="2" customFormat="true" ht="12.75" hidden="false" customHeight="false" outlineLevel="0" collapsed="false">
      <c r="A45" s="57" t="s">
        <v>85</v>
      </c>
      <c r="B45" s="56"/>
      <c r="C45" s="54"/>
      <c r="D45" s="54"/>
    </row>
  </sheetData>
  <autoFilter ref="A2:J45"/>
  <mergeCells count="2">
    <mergeCell ref="L1:M1"/>
    <mergeCell ref="L2:M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2"/>
  <sheetViews>
    <sheetView windowProtection="false" showFormulas="false" showGridLines="false" showRowColHeaders="true" showZeros="true" rightToLeft="false" tabSelected="false" showOutlineSymbols="true" defaultGridColor="true" view="normal" topLeftCell="A2" colorId="64" zoomScale="85" zoomScaleNormal="85" zoomScalePageLayoutView="100" workbookViewId="0">
      <selection pane="topLeft" activeCell="G18" activeCellId="0" sqref="G18"/>
    </sheetView>
  </sheetViews>
  <sheetFormatPr defaultRowHeight="15"/>
  <cols>
    <col collapsed="false" hidden="false" max="1" min="1" style="109" width="30.4037267080745"/>
    <col collapsed="false" hidden="false" max="2" min="2" style="110" width="13.3105590062112"/>
    <col collapsed="false" hidden="false" max="3" min="3" style="110" width="13.8074534161491"/>
    <col collapsed="false" hidden="false" max="4" min="4" style="110" width="20.5403726708075"/>
    <col collapsed="false" hidden="false" max="5" min="5" style="110" width="5.91925465838509"/>
    <col collapsed="false" hidden="false" max="6" min="6" style="110" width="4.1055900621118"/>
    <col collapsed="false" hidden="false" max="7" min="7" style="110" width="23.5031055900621"/>
    <col collapsed="false" hidden="false" max="1025" min="8" style="110" width="9.20496894409938"/>
  </cols>
  <sheetData>
    <row r="1" s="110" customFormat="true" ht="220.5" hidden="false" customHeight="true" outlineLevel="0" collapsed="false">
      <c r="B1" s="111"/>
      <c r="C1" s="0"/>
      <c r="D1" s="0"/>
      <c r="E1" s="0"/>
      <c r="F1" s="0"/>
      <c r="G1" s="0"/>
    </row>
    <row r="2" customFormat="false" ht="36" hidden="false" customHeight="true" outlineLevel="0" collapsed="false">
      <c r="A2" s="112" t="s">
        <v>199</v>
      </c>
      <c r="B2" s="112"/>
      <c r="C2" s="112"/>
      <c r="D2" s="112"/>
      <c r="E2" s="112"/>
      <c r="F2" s="112"/>
      <c r="G2" s="112"/>
    </row>
    <row r="3" customFormat="false" ht="15.75" hidden="false" customHeight="false" outlineLevel="0" collapsed="false">
      <c r="A3" s="113" t="s">
        <v>200</v>
      </c>
      <c r="B3" s="113"/>
      <c r="C3" s="113"/>
      <c r="D3" s="113"/>
      <c r="E3" s="113"/>
      <c r="F3" s="113"/>
      <c r="G3" s="113" t="s">
        <v>201</v>
      </c>
    </row>
    <row r="4" customFormat="false" ht="15.75" hidden="false" customHeight="false" outlineLevel="0" collapsed="false">
      <c r="A4" s="114" t="s">
        <v>11</v>
      </c>
      <c r="B4" s="114"/>
      <c r="C4" s="62" t="s">
        <v>12</v>
      </c>
      <c r="D4" s="62" t="s">
        <v>13</v>
      </c>
      <c r="E4" s="62" t="s">
        <v>14</v>
      </c>
      <c r="F4" s="115"/>
      <c r="G4" s="116" t="s">
        <v>19</v>
      </c>
    </row>
    <row r="5" customFormat="false" ht="15" hidden="false" customHeight="false" outlineLevel="0" collapsed="false">
      <c r="A5" s="114" t="s">
        <v>202</v>
      </c>
      <c r="B5" s="117" t="s">
        <v>69</v>
      </c>
      <c r="C5" s="118" t="s">
        <v>89</v>
      </c>
      <c r="D5" s="119" t="s">
        <v>90</v>
      </c>
      <c r="E5" s="120" t="n">
        <v>22</v>
      </c>
      <c r="F5" s="120" t="s">
        <v>203</v>
      </c>
      <c r="G5" s="116" t="n">
        <v>5668</v>
      </c>
    </row>
    <row r="6" customFormat="false" ht="15" hidden="false" customHeight="false" outlineLevel="0" collapsed="false">
      <c r="A6" s="114" t="s">
        <v>204</v>
      </c>
      <c r="B6" s="117" t="s">
        <v>69</v>
      </c>
      <c r="C6" s="118" t="s">
        <v>89</v>
      </c>
      <c r="D6" s="119" t="s">
        <v>97</v>
      </c>
      <c r="E6" s="120" t="n">
        <v>30</v>
      </c>
      <c r="F6" s="120" t="s">
        <v>203</v>
      </c>
      <c r="G6" s="116" t="n">
        <v>6836</v>
      </c>
    </row>
    <row r="7" customFormat="false" ht="15" hidden="false" customHeight="false" outlineLevel="0" collapsed="false">
      <c r="A7" s="114" t="s">
        <v>205</v>
      </c>
      <c r="B7" s="117" t="s">
        <v>69</v>
      </c>
      <c r="C7" s="118" t="s">
        <v>89</v>
      </c>
      <c r="D7" s="119" t="s">
        <v>101</v>
      </c>
      <c r="E7" s="120" t="n">
        <v>37</v>
      </c>
      <c r="F7" s="120" t="s">
        <v>203</v>
      </c>
      <c r="G7" s="116" t="n">
        <v>7482</v>
      </c>
    </row>
    <row r="8" customFormat="false" ht="15" hidden="false" customHeight="false" outlineLevel="0" collapsed="false">
      <c r="A8" s="113" t="s">
        <v>206</v>
      </c>
      <c r="B8" s="121"/>
      <c r="C8" s="122"/>
      <c r="D8" s="122"/>
      <c r="E8" s="122"/>
      <c r="F8" s="122"/>
      <c r="G8" s="122"/>
    </row>
    <row r="9" customFormat="false" ht="15" hidden="false" customHeight="false" outlineLevel="0" collapsed="false">
      <c r="A9" s="123" t="s">
        <v>11</v>
      </c>
      <c r="B9" s="123"/>
      <c r="C9" s="115" t="s">
        <v>12</v>
      </c>
      <c r="D9" s="115" t="s">
        <v>13</v>
      </c>
      <c r="E9" s="115" t="s">
        <v>14</v>
      </c>
      <c r="F9" s="115"/>
      <c r="G9" s="116" t="s">
        <v>19</v>
      </c>
    </row>
    <row r="10" customFormat="false" ht="15" hidden="false" customHeight="false" outlineLevel="0" collapsed="false">
      <c r="A10" s="114" t="s">
        <v>207</v>
      </c>
      <c r="B10" s="124" t="s">
        <v>69</v>
      </c>
      <c r="C10" s="118" t="s">
        <v>89</v>
      </c>
      <c r="D10" s="119" t="s">
        <v>208</v>
      </c>
      <c r="E10" s="120" t="n">
        <v>30</v>
      </c>
      <c r="F10" s="120" t="s">
        <v>203</v>
      </c>
      <c r="G10" s="116" t="n">
        <v>7979</v>
      </c>
    </row>
    <row r="11" customFormat="false" ht="15" hidden="false" customHeight="false" outlineLevel="0" collapsed="false">
      <c r="A11" s="114" t="s">
        <v>209</v>
      </c>
      <c r="B11" s="124" t="s">
        <v>22</v>
      </c>
      <c r="C11" s="118" t="s">
        <v>89</v>
      </c>
      <c r="D11" s="119" t="s">
        <v>210</v>
      </c>
      <c r="E11" s="120" t="n">
        <v>37</v>
      </c>
      <c r="F11" s="120" t="s">
        <v>203</v>
      </c>
      <c r="G11" s="116" t="n">
        <v>11132</v>
      </c>
    </row>
    <row r="12" customFormat="false" ht="15" hidden="false" customHeight="false" outlineLevel="0" collapsed="false">
      <c r="A12" s="114" t="s">
        <v>211</v>
      </c>
      <c r="B12" s="124" t="s">
        <v>22</v>
      </c>
      <c r="C12" s="118" t="s">
        <v>89</v>
      </c>
      <c r="D12" s="119" t="s">
        <v>212</v>
      </c>
      <c r="E12" s="120" t="n">
        <v>37</v>
      </c>
      <c r="F12" s="120" t="s">
        <v>203</v>
      </c>
      <c r="G12" s="116" t="n">
        <v>13963</v>
      </c>
    </row>
    <row r="13" customFormat="false" ht="15" hidden="false" customHeight="false" outlineLevel="0" collapsed="false">
      <c r="A13" s="114" t="s">
        <v>139</v>
      </c>
      <c r="B13" s="124" t="s">
        <v>69</v>
      </c>
      <c r="C13" s="118" t="s">
        <v>89</v>
      </c>
      <c r="D13" s="119" t="s">
        <v>213</v>
      </c>
      <c r="E13" s="120" t="n">
        <v>55</v>
      </c>
      <c r="F13" s="120" t="s">
        <v>203</v>
      </c>
      <c r="G13" s="116" t="n">
        <v>11235</v>
      </c>
    </row>
    <row r="14" customFormat="false" ht="15" hidden="false" customHeight="false" outlineLevel="0" collapsed="false">
      <c r="A14" s="114" t="s">
        <v>154</v>
      </c>
      <c r="B14" s="124" t="s">
        <v>22</v>
      </c>
      <c r="C14" s="118" t="s">
        <v>89</v>
      </c>
      <c r="D14" s="119" t="s">
        <v>214</v>
      </c>
      <c r="E14" s="120" t="n">
        <v>90</v>
      </c>
      <c r="F14" s="120" t="s">
        <v>203</v>
      </c>
      <c r="G14" s="116" t="n">
        <f aca="false">27631*0.72</f>
        <v>19894.32</v>
      </c>
    </row>
    <row r="15" s="110" customFormat="true" ht="15" hidden="false" customHeight="false" outlineLevel="0" collapsed="false"/>
    <row r="16" customFormat="false" ht="15" hidden="false" customHeight="false" outlineLevel="0" collapsed="false">
      <c r="A16" s="125" t="s">
        <v>215</v>
      </c>
    </row>
    <row r="17" s="110" customFormat="true" ht="15" hidden="false" customHeight="false" outlineLevel="0" collapsed="false"/>
    <row r="18" s="110" customFormat="true" ht="15" hidden="false" customHeight="false" outlineLevel="0" collapsed="false"/>
    <row r="19" s="110" customFormat="true" ht="15" hidden="false" customHeight="false" outlineLevel="0" collapsed="false"/>
    <row r="20" s="110" customFormat="true" ht="15" hidden="false" customHeight="false" outlineLevel="0" collapsed="false"/>
    <row r="21" s="110" customFormat="true" ht="15" hidden="false" customHeight="false" outlineLevel="0" collapsed="false"/>
    <row r="22" s="110" customFormat="true" ht="15" hidden="false" customHeight="false" outlineLevel="0" collapsed="false"/>
    <row r="23" s="110" customFormat="true" ht="15" hidden="false" customHeight="false" outlineLevel="0" collapsed="false"/>
    <row r="24" s="110" customFormat="true" ht="15" hidden="false" customHeight="false" outlineLevel="0" collapsed="false"/>
    <row r="25" s="110" customFormat="true" ht="15" hidden="false" customHeight="false" outlineLevel="0" collapsed="false"/>
    <row r="26" s="110" customFormat="true" ht="15" hidden="false" customHeight="false" outlineLevel="0" collapsed="false"/>
    <row r="27" s="110" customFormat="true" ht="15" hidden="false" customHeight="false" outlineLevel="0" collapsed="false"/>
    <row r="28" s="110" customFormat="true" ht="15" hidden="false" customHeight="false" outlineLevel="0" collapsed="false"/>
    <row r="29" s="110" customFormat="true" ht="15" hidden="false" customHeight="false" outlineLevel="0" collapsed="false"/>
    <row r="30" s="110" customFormat="true" ht="15" hidden="false" customHeight="false" outlineLevel="0" collapsed="false"/>
    <row r="31" s="110" customFormat="true" ht="15" hidden="false" customHeight="false" outlineLevel="0" collapsed="false"/>
    <row r="32" s="110" customFormat="true" ht="15" hidden="false" customHeight="false" outlineLevel="0" collapsed="false"/>
    <row r="33" s="110" customFormat="true" ht="15" hidden="false" customHeight="false" outlineLevel="0" collapsed="false"/>
    <row r="34" s="110" customFormat="true" ht="15" hidden="false" customHeight="false" outlineLevel="0" collapsed="false"/>
    <row r="35" s="110" customFormat="true" ht="15" hidden="false" customHeight="false" outlineLevel="0" collapsed="false"/>
    <row r="36" s="110" customFormat="true" ht="15" hidden="false" customHeight="false" outlineLevel="0" collapsed="false"/>
    <row r="37" s="110" customFormat="true" ht="15" hidden="false" customHeight="false" outlineLevel="0" collapsed="false"/>
    <row r="38" s="110" customFormat="true" ht="15" hidden="false" customHeight="false" outlineLevel="0" collapsed="false"/>
    <row r="39" s="110" customFormat="true" ht="15" hidden="false" customHeight="false" outlineLevel="0" collapsed="false"/>
    <row r="40" s="110" customFormat="true" ht="15" hidden="false" customHeight="false" outlineLevel="0" collapsed="false"/>
    <row r="41" s="110" customFormat="true" ht="15" hidden="false" customHeight="false" outlineLevel="0" collapsed="false"/>
    <row r="42" s="110" customFormat="true" ht="15" hidden="false" customHeight="false" outlineLevel="0" collapsed="false"/>
  </sheetData>
  <mergeCells count="1">
    <mergeCell ref="A2:G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7" activeCellId="0" sqref="K17"/>
    </sheetView>
  </sheetViews>
  <sheetFormatPr defaultRowHeight="12.75"/>
  <cols>
    <col collapsed="false" hidden="false" max="1" min="1" style="0" width="9.36645962732919"/>
    <col collapsed="false" hidden="false" max="5" min="5" style="0" width="12.4906832298137"/>
    <col collapsed="false" hidden="false" max="8" min="8" style="0" width="9.36645962732919"/>
  </cols>
  <sheetData>
    <row r="1" customFormat="false" ht="16.5" hidden="false" customHeight="true" outlineLevel="0" collapsed="false">
      <c r="A1" s="126" t="s">
        <v>216</v>
      </c>
      <c r="B1" s="126"/>
      <c r="C1" s="126"/>
      <c r="D1" s="126"/>
      <c r="E1" s="126"/>
      <c r="F1" s="126"/>
      <c r="G1" s="126"/>
    </row>
    <row r="2" customFormat="false" ht="51" hidden="false" customHeight="false" outlineLevel="0" collapsed="false">
      <c r="A2" s="127" t="s">
        <v>11</v>
      </c>
      <c r="B2" s="128" t="s">
        <v>217</v>
      </c>
      <c r="C2" s="128" t="s">
        <v>218</v>
      </c>
      <c r="D2" s="128" t="s">
        <v>219</v>
      </c>
      <c r="E2" s="128" t="s">
        <v>220</v>
      </c>
      <c r="F2" s="128" t="s">
        <v>221</v>
      </c>
      <c r="G2" s="129" t="s">
        <v>222</v>
      </c>
    </row>
    <row r="3" s="134" customFormat="true" ht="12.75" hidden="false" customHeight="false" outlineLevel="0" collapsed="false">
      <c r="A3" s="130" t="s">
        <v>223</v>
      </c>
      <c r="B3" s="131" t="n">
        <v>333</v>
      </c>
      <c r="C3" s="131" t="n">
        <v>12</v>
      </c>
      <c r="D3" s="132" t="s">
        <v>224</v>
      </c>
      <c r="E3" s="131" t="s">
        <v>225</v>
      </c>
      <c r="F3" s="131" t="n">
        <v>19</v>
      </c>
      <c r="G3" s="133" t="n">
        <v>681.3</v>
      </c>
      <c r="J3" s="135"/>
      <c r="M3" s="135"/>
      <c r="P3" s="135"/>
      <c r="S3" s="135"/>
      <c r="V3" s="135"/>
      <c r="Y3" s="135"/>
      <c r="AB3" s="135"/>
      <c r="AE3" s="135"/>
      <c r="AH3" s="135"/>
      <c r="AK3" s="135"/>
      <c r="AN3" s="135"/>
      <c r="AQ3" s="135"/>
      <c r="AT3" s="135"/>
      <c r="AW3" s="135"/>
      <c r="AZ3" s="135"/>
      <c r="BC3" s="135"/>
      <c r="BF3" s="135"/>
      <c r="BI3" s="135"/>
      <c r="BL3" s="135"/>
      <c r="BO3" s="135"/>
      <c r="BR3" s="135"/>
      <c r="BU3" s="135"/>
      <c r="BX3" s="135"/>
      <c r="CA3" s="135"/>
      <c r="CD3" s="135"/>
      <c r="CG3" s="135"/>
      <c r="CJ3" s="135"/>
      <c r="CM3" s="135"/>
      <c r="CP3" s="135"/>
      <c r="CS3" s="135"/>
      <c r="CV3" s="135"/>
      <c r="CY3" s="135"/>
      <c r="DB3" s="135"/>
      <c r="DE3" s="135"/>
      <c r="DH3" s="135"/>
      <c r="DK3" s="135"/>
      <c r="DN3" s="135"/>
      <c r="DQ3" s="135"/>
      <c r="DT3" s="135"/>
      <c r="DW3" s="135"/>
      <c r="DZ3" s="135"/>
      <c r="EC3" s="135"/>
      <c r="EF3" s="135"/>
      <c r="EI3" s="135"/>
      <c r="EL3" s="135"/>
      <c r="EO3" s="135"/>
      <c r="ER3" s="135"/>
      <c r="EU3" s="135"/>
      <c r="EX3" s="135"/>
      <c r="FA3" s="135"/>
      <c r="FD3" s="135"/>
      <c r="FG3" s="135"/>
      <c r="FJ3" s="135"/>
      <c r="FM3" s="135"/>
      <c r="FP3" s="135"/>
      <c r="FS3" s="135"/>
      <c r="FV3" s="135"/>
      <c r="FY3" s="135"/>
      <c r="GB3" s="135"/>
      <c r="GE3" s="135"/>
      <c r="GH3" s="135"/>
      <c r="GK3" s="135"/>
      <c r="GN3" s="135"/>
      <c r="GQ3" s="135"/>
      <c r="GT3" s="135"/>
      <c r="GW3" s="135"/>
      <c r="GZ3" s="135"/>
      <c r="HC3" s="135"/>
      <c r="HF3" s="135"/>
      <c r="HI3" s="135"/>
      <c r="HL3" s="135"/>
      <c r="HO3" s="135"/>
      <c r="HR3" s="135"/>
      <c r="HU3" s="135"/>
      <c r="HX3" s="135"/>
      <c r="IA3" s="135"/>
      <c r="ID3" s="135"/>
      <c r="IG3" s="135"/>
      <c r="IJ3" s="135"/>
      <c r="IM3" s="135"/>
      <c r="IP3" s="135"/>
      <c r="IS3" s="135"/>
      <c r="IV3" s="135"/>
      <c r="IY3" s="135"/>
      <c r="JB3" s="135"/>
      <c r="JE3" s="135"/>
      <c r="JH3" s="135"/>
      <c r="JK3" s="135"/>
      <c r="JN3" s="135"/>
      <c r="JQ3" s="135"/>
      <c r="JT3" s="135"/>
      <c r="JW3" s="135"/>
      <c r="JZ3" s="135"/>
      <c r="KC3" s="135"/>
      <c r="KF3" s="135"/>
      <c r="KI3" s="135"/>
      <c r="KL3" s="135"/>
      <c r="KO3" s="135"/>
      <c r="KR3" s="135"/>
      <c r="KU3" s="135"/>
      <c r="KX3" s="135"/>
      <c r="LA3" s="135"/>
      <c r="LD3" s="135"/>
      <c r="LG3" s="135"/>
      <c r="LJ3" s="135"/>
      <c r="LM3" s="135"/>
      <c r="LP3" s="135"/>
      <c r="LS3" s="135"/>
      <c r="LV3" s="135"/>
      <c r="LY3" s="135"/>
      <c r="MB3" s="135"/>
      <c r="ME3" s="135"/>
      <c r="MH3" s="135"/>
      <c r="MK3" s="135"/>
      <c r="MN3" s="135"/>
      <c r="MQ3" s="135"/>
      <c r="MT3" s="135"/>
      <c r="MW3" s="135"/>
      <c r="MZ3" s="135"/>
      <c r="NC3" s="135"/>
      <c r="NF3" s="135"/>
      <c r="NI3" s="135"/>
      <c r="NL3" s="135"/>
      <c r="NO3" s="135"/>
      <c r="NR3" s="135"/>
      <c r="NU3" s="135"/>
      <c r="NX3" s="135"/>
      <c r="OA3" s="135"/>
      <c r="OD3" s="135"/>
      <c r="OG3" s="135"/>
      <c r="OJ3" s="135"/>
      <c r="OM3" s="135"/>
      <c r="OP3" s="135"/>
      <c r="OS3" s="135"/>
      <c r="OV3" s="135"/>
      <c r="OY3" s="135"/>
      <c r="PB3" s="135"/>
      <c r="PE3" s="135"/>
      <c r="PH3" s="135"/>
      <c r="PK3" s="135"/>
      <c r="PN3" s="135"/>
      <c r="PQ3" s="135"/>
      <c r="PT3" s="135"/>
      <c r="PW3" s="135"/>
      <c r="PZ3" s="135"/>
      <c r="QC3" s="135"/>
      <c r="QF3" s="135"/>
      <c r="QI3" s="135"/>
      <c r="QL3" s="135"/>
      <c r="QO3" s="135"/>
      <c r="QR3" s="135"/>
      <c r="QU3" s="135"/>
      <c r="QX3" s="135"/>
      <c r="RA3" s="135"/>
      <c r="RD3" s="135"/>
      <c r="RG3" s="135"/>
      <c r="RJ3" s="135"/>
      <c r="RM3" s="135"/>
      <c r="RP3" s="135"/>
      <c r="RS3" s="135"/>
      <c r="RV3" s="135"/>
      <c r="RY3" s="135"/>
      <c r="SB3" s="135"/>
      <c r="SE3" s="135"/>
      <c r="SH3" s="135"/>
      <c r="SK3" s="135"/>
      <c r="SN3" s="135"/>
      <c r="SQ3" s="135"/>
      <c r="ST3" s="135"/>
      <c r="SW3" s="135"/>
      <c r="SZ3" s="135"/>
      <c r="TC3" s="135"/>
      <c r="TF3" s="135"/>
      <c r="TI3" s="135"/>
      <c r="TL3" s="135"/>
      <c r="TO3" s="135"/>
      <c r="TR3" s="135"/>
      <c r="TU3" s="135"/>
      <c r="TX3" s="135"/>
      <c r="UA3" s="135"/>
      <c r="UD3" s="135"/>
      <c r="UG3" s="135"/>
      <c r="UJ3" s="135"/>
      <c r="UM3" s="135"/>
      <c r="UP3" s="135"/>
      <c r="US3" s="135"/>
      <c r="UV3" s="135"/>
      <c r="UY3" s="135"/>
      <c r="VB3" s="135"/>
      <c r="VE3" s="135"/>
      <c r="VH3" s="135"/>
      <c r="VK3" s="135"/>
      <c r="VN3" s="135"/>
      <c r="VQ3" s="135"/>
      <c r="VT3" s="135"/>
      <c r="VW3" s="135"/>
      <c r="VZ3" s="135"/>
      <c r="WC3" s="135"/>
      <c r="WF3" s="135"/>
      <c r="WI3" s="135"/>
      <c r="WL3" s="135"/>
      <c r="WO3" s="135"/>
      <c r="WR3" s="135"/>
      <c r="WU3" s="135"/>
      <c r="WX3" s="135"/>
      <c r="XA3" s="135"/>
      <c r="XD3" s="135"/>
      <c r="XG3" s="135"/>
      <c r="XJ3" s="135"/>
      <c r="XM3" s="135"/>
      <c r="XP3" s="135"/>
      <c r="XS3" s="135"/>
      <c r="XV3" s="135"/>
      <c r="XY3" s="135"/>
      <c r="YB3" s="135"/>
      <c r="YE3" s="135"/>
      <c r="YH3" s="135"/>
      <c r="YK3" s="135"/>
      <c r="YN3" s="135"/>
      <c r="YQ3" s="135"/>
      <c r="YT3" s="135"/>
      <c r="YW3" s="135"/>
      <c r="YZ3" s="135"/>
      <c r="ZC3" s="135"/>
      <c r="ZF3" s="135"/>
      <c r="ZI3" s="135"/>
      <c r="ZL3" s="135"/>
      <c r="ZO3" s="135"/>
      <c r="ZR3" s="135"/>
      <c r="ZU3" s="135"/>
      <c r="ZX3" s="135"/>
      <c r="AAA3" s="135"/>
      <c r="AAD3" s="135"/>
      <c r="AAG3" s="135"/>
      <c r="AAJ3" s="135"/>
      <c r="AAM3" s="135"/>
      <c r="AAP3" s="135"/>
      <c r="AAS3" s="135"/>
      <c r="AAV3" s="135"/>
      <c r="AAY3" s="135"/>
      <c r="ABB3" s="135"/>
      <c r="ABE3" s="135"/>
      <c r="ABH3" s="135"/>
      <c r="ABK3" s="135"/>
      <c r="ABN3" s="135"/>
      <c r="ABQ3" s="135"/>
      <c r="ABT3" s="135"/>
      <c r="ABW3" s="135"/>
      <c r="ABZ3" s="135"/>
      <c r="ACC3" s="135"/>
      <c r="ACF3" s="135"/>
      <c r="ACI3" s="135"/>
      <c r="ACL3" s="135"/>
      <c r="ACO3" s="135"/>
      <c r="ACR3" s="135"/>
      <c r="ACU3" s="135"/>
      <c r="ACX3" s="135"/>
      <c r="ADA3" s="135"/>
      <c r="ADD3" s="135"/>
      <c r="ADG3" s="135"/>
      <c r="ADJ3" s="135"/>
      <c r="ADM3" s="135"/>
      <c r="ADP3" s="135"/>
      <c r="ADS3" s="135"/>
      <c r="ADV3" s="135"/>
      <c r="ADY3" s="135"/>
      <c r="AEB3" s="135"/>
      <c r="AEE3" s="135"/>
      <c r="AEH3" s="135"/>
      <c r="AEK3" s="135"/>
      <c r="AEN3" s="135"/>
      <c r="AEQ3" s="135"/>
      <c r="AET3" s="135"/>
      <c r="AEW3" s="135"/>
      <c r="AEZ3" s="135"/>
      <c r="AFC3" s="135"/>
      <c r="AFF3" s="135"/>
      <c r="AFI3" s="135"/>
      <c r="AFL3" s="135"/>
      <c r="AFO3" s="135"/>
      <c r="AFR3" s="135"/>
      <c r="AFU3" s="135"/>
      <c r="AFX3" s="135"/>
      <c r="AGA3" s="135"/>
      <c r="AGD3" s="135"/>
      <c r="AGG3" s="135"/>
      <c r="AGJ3" s="135"/>
      <c r="AGM3" s="135"/>
      <c r="AGP3" s="135"/>
      <c r="AGS3" s="135"/>
      <c r="AGV3" s="135"/>
      <c r="AGY3" s="135"/>
      <c r="AHB3" s="135"/>
      <c r="AHE3" s="135"/>
      <c r="AHH3" s="135"/>
      <c r="AHK3" s="135"/>
      <c r="AHN3" s="135"/>
      <c r="AHQ3" s="135"/>
      <c r="AHT3" s="135"/>
      <c r="AHW3" s="135"/>
      <c r="AHZ3" s="135"/>
      <c r="AIC3" s="135"/>
      <c r="AIF3" s="135"/>
      <c r="AII3" s="135"/>
      <c r="AIL3" s="135"/>
      <c r="AIO3" s="135"/>
      <c r="AIR3" s="135"/>
      <c r="AIU3" s="135"/>
      <c r="AIX3" s="135"/>
      <c r="AJA3" s="135"/>
      <c r="AJD3" s="135"/>
      <c r="AJG3" s="135"/>
      <c r="AJJ3" s="135"/>
      <c r="AJM3" s="135"/>
      <c r="AJP3" s="135"/>
      <c r="AJS3" s="135"/>
      <c r="AJV3" s="135"/>
      <c r="AJY3" s="135"/>
      <c r="AKB3" s="135"/>
      <c r="AKE3" s="135"/>
      <c r="AKH3" s="135"/>
      <c r="AKK3" s="135"/>
      <c r="AKN3" s="135"/>
      <c r="AKQ3" s="135"/>
      <c r="AKT3" s="135"/>
      <c r="AKW3" s="135"/>
      <c r="AKZ3" s="135"/>
      <c r="ALC3" s="135"/>
      <c r="ALF3" s="135"/>
      <c r="ALI3" s="135"/>
      <c r="ALL3" s="135"/>
      <c r="ALO3" s="135"/>
      <c r="ALR3" s="135"/>
      <c r="ALU3" s="135"/>
      <c r="ALX3" s="135"/>
      <c r="AMA3" s="135"/>
      <c r="AMD3" s="135"/>
      <c r="AMG3" s="135"/>
      <c r="AMJ3" s="135"/>
    </row>
    <row r="4" customFormat="false" ht="12.75" hidden="false" customHeight="false" outlineLevel="0" collapsed="false">
      <c r="A4" s="136" t="s">
        <v>226</v>
      </c>
      <c r="B4" s="137" t="n">
        <v>500</v>
      </c>
      <c r="C4" s="138" t="n">
        <v>12</v>
      </c>
      <c r="D4" s="139" t="s">
        <v>224</v>
      </c>
      <c r="E4" s="140" t="s">
        <v>225</v>
      </c>
      <c r="F4" s="137" t="n">
        <v>21</v>
      </c>
      <c r="G4" s="141" t="n">
        <v>799.2</v>
      </c>
    </row>
    <row r="5" customFormat="false" ht="12.75" hidden="false" customHeight="false" outlineLevel="0" collapsed="false">
      <c r="A5" s="142" t="s">
        <v>227</v>
      </c>
      <c r="B5" s="143" t="n">
        <v>1000</v>
      </c>
      <c r="C5" s="144" t="n">
        <v>16</v>
      </c>
      <c r="D5" s="145" t="s">
        <v>228</v>
      </c>
      <c r="E5" s="146" t="s">
        <v>229</v>
      </c>
      <c r="F5" s="143" t="n">
        <v>29</v>
      </c>
      <c r="G5" s="147" t="n">
        <v>1071</v>
      </c>
    </row>
    <row r="6" customFormat="false" ht="12.75" hidden="false" customHeight="false" outlineLevel="0" collapsed="false">
      <c r="A6" s="142" t="s">
        <v>230</v>
      </c>
      <c r="B6" s="143" t="n">
        <v>1333</v>
      </c>
      <c r="C6" s="144" t="n">
        <v>16</v>
      </c>
      <c r="D6" s="145" t="s">
        <v>228</v>
      </c>
      <c r="E6" s="146" t="s">
        <v>229</v>
      </c>
      <c r="F6" s="143" t="n">
        <v>29</v>
      </c>
      <c r="G6" s="147" t="n">
        <v>1080</v>
      </c>
    </row>
    <row r="7" customFormat="false" ht="12.75" hidden="false" customHeight="false" outlineLevel="0" collapsed="false">
      <c r="A7" s="142" t="s">
        <v>231</v>
      </c>
      <c r="B7" s="143" t="n">
        <v>1666</v>
      </c>
      <c r="C7" s="144" t="n">
        <v>16</v>
      </c>
      <c r="D7" s="145" t="s">
        <v>228</v>
      </c>
      <c r="E7" s="146" t="s">
        <v>232</v>
      </c>
      <c r="F7" s="143" t="n">
        <v>41</v>
      </c>
      <c r="G7" s="147" t="n">
        <v>1308.6</v>
      </c>
    </row>
    <row r="8" customFormat="false" ht="12.75" hidden="false" customHeight="false" outlineLevel="0" collapsed="false">
      <c r="A8" s="142" t="s">
        <v>233</v>
      </c>
      <c r="B8" s="143" t="n">
        <v>2333</v>
      </c>
      <c r="C8" s="144" t="n">
        <v>16</v>
      </c>
      <c r="D8" s="148" t="n">
        <v>1</v>
      </c>
      <c r="E8" s="146" t="s">
        <v>234</v>
      </c>
      <c r="F8" s="143" t="n">
        <v>50</v>
      </c>
      <c r="G8" s="147" t="n">
        <v>1536.3</v>
      </c>
    </row>
    <row r="9" customFormat="false" ht="12.75" hidden="false" customHeight="false" outlineLevel="0" collapsed="false">
      <c r="A9" s="142" t="s">
        <v>235</v>
      </c>
      <c r="B9" s="143" t="n">
        <v>2666</v>
      </c>
      <c r="C9" s="144" t="n">
        <v>16</v>
      </c>
      <c r="D9" s="148" t="n">
        <v>1</v>
      </c>
      <c r="E9" s="146" t="s">
        <v>234</v>
      </c>
      <c r="F9" s="143" t="n">
        <v>53</v>
      </c>
      <c r="G9" s="147" t="n">
        <v>1709.1</v>
      </c>
    </row>
    <row r="10" customFormat="false" ht="12.75" hidden="false" customHeight="false" outlineLevel="0" collapsed="false">
      <c r="A10" s="142" t="s">
        <v>236</v>
      </c>
      <c r="B10" s="143" t="n">
        <v>4000</v>
      </c>
      <c r="C10" s="144" t="n">
        <v>16</v>
      </c>
      <c r="D10" s="148" t="n">
        <v>1</v>
      </c>
      <c r="E10" s="146" t="s">
        <v>237</v>
      </c>
      <c r="F10" s="143" t="n">
        <v>58</v>
      </c>
      <c r="G10" s="147" t="n">
        <v>1817.1</v>
      </c>
    </row>
    <row r="11" customFormat="false" ht="12.75" hidden="false" customHeight="false" outlineLevel="0" collapsed="false">
      <c r="A11" s="142" t="s">
        <v>238</v>
      </c>
      <c r="B11" s="143" t="n">
        <v>5250</v>
      </c>
      <c r="C11" s="144" t="n">
        <v>16</v>
      </c>
      <c r="D11" s="148" t="n">
        <v>2</v>
      </c>
      <c r="E11" s="146" t="s">
        <v>239</v>
      </c>
      <c r="F11" s="143" t="n">
        <v>72</v>
      </c>
      <c r="G11" s="147" t="n">
        <v>2138.4</v>
      </c>
    </row>
    <row r="12" customFormat="false" ht="12.75" hidden="false" customHeight="false" outlineLevel="0" collapsed="false">
      <c r="A12" s="142" t="s">
        <v>240</v>
      </c>
      <c r="B12" s="143" t="n">
        <v>6000</v>
      </c>
      <c r="C12" s="144" t="n">
        <v>16</v>
      </c>
      <c r="D12" s="148" t="n">
        <v>2</v>
      </c>
      <c r="E12" s="146" t="s">
        <v>239</v>
      </c>
      <c r="F12" s="143" t="n">
        <v>78</v>
      </c>
      <c r="G12" s="147" t="n">
        <v>2340.9</v>
      </c>
    </row>
    <row r="13" customFormat="false" ht="12.75" hidden="false" customHeight="false" outlineLevel="0" collapsed="false">
      <c r="A13" s="142" t="s">
        <v>241</v>
      </c>
      <c r="B13" s="143" t="n">
        <v>7833</v>
      </c>
      <c r="C13" s="144" t="n">
        <v>16</v>
      </c>
      <c r="D13" s="148" t="n">
        <v>2</v>
      </c>
      <c r="E13" s="146" t="s">
        <v>239</v>
      </c>
      <c r="F13" s="143" t="n">
        <v>86</v>
      </c>
      <c r="G13" s="147" t="n">
        <v>2667.6</v>
      </c>
    </row>
    <row r="14" customFormat="false" ht="12.75" hidden="false" customHeight="false" outlineLevel="0" collapsed="false">
      <c r="A14" s="142" t="s">
        <v>242</v>
      </c>
      <c r="B14" s="143" t="n">
        <v>9666</v>
      </c>
      <c r="C14" s="144" t="n">
        <v>16</v>
      </c>
      <c r="D14" s="148" t="n">
        <v>2</v>
      </c>
      <c r="E14" s="146" t="s">
        <v>243</v>
      </c>
      <c r="F14" s="143" t="n">
        <v>100</v>
      </c>
      <c r="G14" s="147" t="n">
        <v>3556.8</v>
      </c>
    </row>
    <row r="15" customFormat="false" ht="12.75" hidden="false" customHeight="false" outlineLevel="0" collapsed="false">
      <c r="A15" s="142" t="s">
        <v>244</v>
      </c>
      <c r="B15" s="143" t="n">
        <v>11333</v>
      </c>
      <c r="C15" s="144" t="n">
        <v>16</v>
      </c>
      <c r="D15" s="148" t="n">
        <v>2</v>
      </c>
      <c r="E15" s="146" t="s">
        <v>243</v>
      </c>
      <c r="F15" s="143" t="n">
        <v>112</v>
      </c>
      <c r="G15" s="147" t="n">
        <v>3837.6</v>
      </c>
    </row>
    <row r="16" customFormat="false" ht="12.75" hidden="false" customHeight="false" outlineLevel="0" collapsed="false">
      <c r="A16" s="142" t="s">
        <v>245</v>
      </c>
      <c r="B16" s="143" t="n">
        <v>13666</v>
      </c>
      <c r="C16" s="144" t="n">
        <v>16</v>
      </c>
      <c r="D16" s="148" t="n">
        <v>2</v>
      </c>
      <c r="E16" s="146" t="s">
        <v>246</v>
      </c>
      <c r="F16" s="143" t="n">
        <v>134</v>
      </c>
      <c r="G16" s="147" t="n">
        <v>4698</v>
      </c>
    </row>
    <row r="17" customFormat="false" ht="12.75" hidden="false" customHeight="false" outlineLevel="0" collapsed="false">
      <c r="A17" s="142" t="s">
        <v>247</v>
      </c>
      <c r="B17" s="143" t="n">
        <v>16700</v>
      </c>
      <c r="C17" s="144" t="n">
        <v>16</v>
      </c>
      <c r="D17" s="148" t="n">
        <v>2</v>
      </c>
      <c r="E17" s="146" t="s">
        <v>246</v>
      </c>
      <c r="F17" s="143" t="n">
        <v>155</v>
      </c>
      <c r="G17" s="147" t="n">
        <v>5960.7</v>
      </c>
    </row>
    <row r="18" customFormat="false" ht="12.75" hidden="false" customHeight="false" outlineLevel="0" collapsed="false">
      <c r="A18" s="142" t="s">
        <v>248</v>
      </c>
      <c r="B18" s="143" t="n">
        <v>18333</v>
      </c>
      <c r="C18" s="144" t="n">
        <v>16</v>
      </c>
      <c r="D18" s="149" t="n">
        <v>2.5</v>
      </c>
      <c r="E18" s="146" t="s">
        <v>249</v>
      </c>
      <c r="F18" s="143" t="n">
        <v>314</v>
      </c>
      <c r="G18" s="150" t="n">
        <v>8866.8</v>
      </c>
    </row>
    <row r="19" customFormat="false" ht="12.75" hidden="false" customHeight="false" outlineLevel="0" collapsed="false">
      <c r="A19" s="142" t="s">
        <v>250</v>
      </c>
      <c r="B19" s="143" t="n">
        <v>21666</v>
      </c>
      <c r="C19" s="144" t="n">
        <v>16</v>
      </c>
      <c r="D19" s="149" t="n">
        <v>2.5</v>
      </c>
      <c r="E19" s="146" t="s">
        <v>249</v>
      </c>
      <c r="F19" s="143" t="n">
        <v>327</v>
      </c>
      <c r="G19" s="150" t="n">
        <v>8938.8</v>
      </c>
    </row>
    <row r="20" customFormat="false" ht="13.5" hidden="false" customHeight="false" outlineLevel="0" collapsed="false">
      <c r="A20" s="151" t="s">
        <v>251</v>
      </c>
      <c r="B20" s="152" t="n">
        <v>28333</v>
      </c>
      <c r="C20" s="153" t="n">
        <v>16</v>
      </c>
      <c r="D20" s="152" t="n">
        <v>3</v>
      </c>
      <c r="E20" s="154" t="s">
        <v>252</v>
      </c>
      <c r="F20" s="152" t="n">
        <v>354</v>
      </c>
      <c r="G20" s="155" t="n">
        <v>13627.8</v>
      </c>
    </row>
  </sheetData>
  <mergeCells count="1">
    <mergeCell ref="A1:G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3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RowHeight="12.75"/>
  <sheetData>
    <row r="1" customFormat="false" ht="12.75" hidden="false" customHeight="false" outlineLevel="0" collapsed="false">
      <c r="A1" s="156" t="s">
        <v>253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customFormat="false" ht="48" hidden="false" customHeight="true" outlineLevel="0" collapsed="false">
      <c r="A2" s="157" t="s">
        <v>11</v>
      </c>
      <c r="B2" s="157"/>
      <c r="C2" s="158" t="s">
        <v>2</v>
      </c>
      <c r="D2" s="158"/>
      <c r="E2" s="158" t="s">
        <v>254</v>
      </c>
      <c r="F2" s="158"/>
      <c r="G2" s="158" t="s">
        <v>255</v>
      </c>
      <c r="H2" s="158"/>
      <c r="I2" s="158" t="s">
        <v>256</v>
      </c>
      <c r="J2" s="158"/>
      <c r="K2" s="158" t="s">
        <v>257</v>
      </c>
      <c r="L2" s="158"/>
      <c r="M2" s="158"/>
      <c r="N2" s="158"/>
      <c r="O2" s="158"/>
      <c r="P2" s="158" t="s">
        <v>258</v>
      </c>
    </row>
    <row r="3" customFormat="false" ht="12.75" hidden="false" customHeight="true" outlineLevel="0" collapsed="false">
      <c r="A3" s="157"/>
      <c r="B3" s="157"/>
      <c r="C3" s="158" t="s">
        <v>259</v>
      </c>
      <c r="D3" s="158" t="s">
        <v>260</v>
      </c>
      <c r="E3" s="158" t="s">
        <v>261</v>
      </c>
      <c r="F3" s="158"/>
      <c r="G3" s="158"/>
      <c r="H3" s="158"/>
      <c r="I3" s="158"/>
      <c r="J3" s="158"/>
      <c r="K3" s="158" t="s">
        <v>262</v>
      </c>
      <c r="L3" s="158" t="s">
        <v>263</v>
      </c>
      <c r="M3" s="158" t="s">
        <v>264</v>
      </c>
      <c r="N3" s="158"/>
      <c r="O3" s="158" t="s">
        <v>265</v>
      </c>
      <c r="P3" s="158" t="s">
        <v>266</v>
      </c>
    </row>
    <row r="4" customFormat="false" ht="12.75" hidden="false" customHeight="true" outlineLevel="0" collapsed="false">
      <c r="A4" s="159" t="s">
        <v>267</v>
      </c>
      <c r="B4" s="159"/>
      <c r="C4" s="160" t="n">
        <v>0.42</v>
      </c>
      <c r="D4" s="161" t="n">
        <v>25</v>
      </c>
      <c r="E4" s="161" t="n">
        <v>16</v>
      </c>
      <c r="F4" s="161"/>
      <c r="G4" s="162" t="s">
        <v>268</v>
      </c>
      <c r="H4" s="162"/>
      <c r="I4" s="162" t="s">
        <v>269</v>
      </c>
      <c r="J4" s="162"/>
      <c r="K4" s="161" t="n">
        <v>102</v>
      </c>
      <c r="L4" s="163" t="n">
        <v>214.5</v>
      </c>
      <c r="M4" s="163" t="n">
        <v>192.5</v>
      </c>
      <c r="N4" s="163"/>
      <c r="O4" s="161" t="n">
        <v>45</v>
      </c>
      <c r="P4" s="164" t="n">
        <v>137.527250823529</v>
      </c>
    </row>
    <row r="5" customFormat="false" ht="12.75" hidden="false" customHeight="true" outlineLevel="0" collapsed="false">
      <c r="A5" s="165" t="s">
        <v>270</v>
      </c>
      <c r="B5" s="165"/>
      <c r="C5" s="166" t="n">
        <v>0.83</v>
      </c>
      <c r="D5" s="167" t="n">
        <v>50</v>
      </c>
      <c r="E5" s="167" t="n">
        <v>16</v>
      </c>
      <c r="F5" s="167"/>
      <c r="G5" s="168" t="s">
        <v>271</v>
      </c>
      <c r="H5" s="168"/>
      <c r="I5" s="168" t="s">
        <v>272</v>
      </c>
      <c r="J5" s="168"/>
      <c r="K5" s="167" t="n">
        <v>102</v>
      </c>
      <c r="L5" s="169" t="n">
        <v>214.5</v>
      </c>
      <c r="M5" s="169" t="n">
        <v>192.5</v>
      </c>
      <c r="N5" s="169"/>
      <c r="O5" s="167" t="n">
        <v>45</v>
      </c>
      <c r="P5" s="170" t="n">
        <v>137.527250823529</v>
      </c>
    </row>
    <row r="6" customFormat="false" ht="12.75" hidden="false" customHeight="true" outlineLevel="0" collapsed="false">
      <c r="A6" s="159" t="s">
        <v>273</v>
      </c>
      <c r="B6" s="159"/>
      <c r="C6" s="160" t="n">
        <v>1.67</v>
      </c>
      <c r="D6" s="161" t="n">
        <v>100</v>
      </c>
      <c r="E6" s="161" t="n">
        <v>16</v>
      </c>
      <c r="F6" s="161"/>
      <c r="G6" s="162" t="s">
        <v>274</v>
      </c>
      <c r="H6" s="162"/>
      <c r="I6" s="162" t="s">
        <v>275</v>
      </c>
      <c r="J6" s="162"/>
      <c r="K6" s="161" t="n">
        <v>102</v>
      </c>
      <c r="L6" s="163" t="n">
        <v>252.5</v>
      </c>
      <c r="M6" s="163" t="n">
        <v>230.5</v>
      </c>
      <c r="N6" s="163"/>
      <c r="O6" s="161" t="n">
        <v>45</v>
      </c>
      <c r="P6" s="164" t="n">
        <v>150.625084235294</v>
      </c>
    </row>
    <row r="7" customFormat="false" ht="12.75" hidden="false" customHeight="true" outlineLevel="0" collapsed="false">
      <c r="A7" s="165" t="s">
        <v>276</v>
      </c>
      <c r="B7" s="165"/>
      <c r="C7" s="166" t="n">
        <v>2.5</v>
      </c>
      <c r="D7" s="167" t="n">
        <v>150</v>
      </c>
      <c r="E7" s="167" t="n">
        <v>16</v>
      </c>
      <c r="F7" s="167"/>
      <c r="G7" s="168" t="s">
        <v>277</v>
      </c>
      <c r="H7" s="168"/>
      <c r="I7" s="168" t="s">
        <v>278</v>
      </c>
      <c r="J7" s="168"/>
      <c r="K7" s="167" t="n">
        <v>123</v>
      </c>
      <c r="L7" s="169" t="n">
        <v>297.5</v>
      </c>
      <c r="M7" s="169" t="n">
        <v>270.5</v>
      </c>
      <c r="N7" s="169"/>
      <c r="O7" s="167" t="n">
        <v>45</v>
      </c>
      <c r="P7" s="170" t="n">
        <v>175.885191529412</v>
      </c>
    </row>
    <row r="8" customFormat="false" ht="12.75" hidden="false" customHeight="true" outlineLevel="0" collapsed="false">
      <c r="A8" s="159" t="s">
        <v>279</v>
      </c>
      <c r="B8" s="159"/>
      <c r="C8" s="160" t="n">
        <v>3.33</v>
      </c>
      <c r="D8" s="161" t="n">
        <v>200</v>
      </c>
      <c r="E8" s="161" t="n">
        <v>16</v>
      </c>
      <c r="F8" s="161"/>
      <c r="G8" s="162" t="s">
        <v>277</v>
      </c>
      <c r="H8" s="162"/>
      <c r="I8" s="162" t="s">
        <v>280</v>
      </c>
      <c r="J8" s="162"/>
      <c r="K8" s="161" t="n">
        <v>123</v>
      </c>
      <c r="L8" s="163" t="n">
        <v>361.5</v>
      </c>
      <c r="M8" s="163" t="n">
        <v>334.5</v>
      </c>
      <c r="N8" s="163"/>
      <c r="O8" s="161" t="n">
        <v>45</v>
      </c>
      <c r="P8" s="164" t="n">
        <v>201.327213176471</v>
      </c>
    </row>
    <row r="9" customFormat="false" ht="12.75" hidden="false" customHeight="true" outlineLevel="0" collapsed="false">
      <c r="A9" s="165" t="s">
        <v>281</v>
      </c>
      <c r="B9" s="165"/>
      <c r="C9" s="166" t="n">
        <v>4.17</v>
      </c>
      <c r="D9" s="167" t="n">
        <v>250</v>
      </c>
      <c r="E9" s="167" t="n">
        <v>16</v>
      </c>
      <c r="F9" s="167"/>
      <c r="G9" s="168" t="s">
        <v>282</v>
      </c>
      <c r="H9" s="168"/>
      <c r="I9" s="168" t="s">
        <v>283</v>
      </c>
      <c r="J9" s="168"/>
      <c r="K9" s="167" t="n">
        <v>123</v>
      </c>
      <c r="L9" s="169" t="n">
        <v>401.5</v>
      </c>
      <c r="M9" s="169" t="n">
        <v>374.5</v>
      </c>
      <c r="N9" s="169"/>
      <c r="O9" s="167" t="n">
        <v>45</v>
      </c>
      <c r="P9" s="170" t="n">
        <v>225.781699764706</v>
      </c>
    </row>
    <row r="10" customFormat="false" ht="12.75" hidden="false" customHeight="true" outlineLevel="0" collapsed="false">
      <c r="A10" s="159" t="s">
        <v>284</v>
      </c>
      <c r="B10" s="159"/>
      <c r="C10" s="160" t="n">
        <v>5</v>
      </c>
      <c r="D10" s="161" t="n">
        <v>300</v>
      </c>
      <c r="E10" s="161" t="n">
        <v>16</v>
      </c>
      <c r="F10" s="161"/>
      <c r="G10" s="162" t="s">
        <v>285</v>
      </c>
      <c r="H10" s="162"/>
      <c r="I10" s="162" t="s">
        <v>286</v>
      </c>
      <c r="J10" s="162"/>
      <c r="K10" s="161" t="n">
        <v>123</v>
      </c>
      <c r="L10" s="161" t="n">
        <v>458</v>
      </c>
      <c r="M10" s="163" t="n">
        <v>422.5</v>
      </c>
      <c r="N10" s="163"/>
      <c r="O10" s="161" t="n">
        <v>45</v>
      </c>
      <c r="P10" s="164" t="n">
        <v>232.330616470588</v>
      </c>
    </row>
    <row r="11" customFormat="false" ht="12.75" hidden="false" customHeight="true" outlineLevel="0" collapsed="false">
      <c r="A11" s="165" t="s">
        <v>287</v>
      </c>
      <c r="B11" s="165"/>
      <c r="C11" s="166" t="n">
        <v>8.33</v>
      </c>
      <c r="D11" s="167" t="n">
        <v>500</v>
      </c>
      <c r="E11" s="167" t="n">
        <v>16</v>
      </c>
      <c r="F11" s="167"/>
      <c r="G11" s="168" t="s">
        <v>285</v>
      </c>
      <c r="H11" s="168"/>
      <c r="I11" s="168" t="s">
        <v>288</v>
      </c>
      <c r="J11" s="168"/>
      <c r="K11" s="167" t="n">
        <v>123</v>
      </c>
      <c r="L11" s="167" t="n">
        <v>488</v>
      </c>
      <c r="M11" s="169" t="n">
        <v>452.5</v>
      </c>
      <c r="N11" s="169"/>
      <c r="O11" s="167" t="n">
        <v>45</v>
      </c>
      <c r="P11" s="170" t="n">
        <v>265.0752</v>
      </c>
    </row>
    <row r="12" customFormat="false" ht="12.75" hidden="false" customHeight="true" outlineLevel="0" collapsed="false">
      <c r="A12" s="159" t="s">
        <v>289</v>
      </c>
      <c r="B12" s="159"/>
      <c r="C12" s="160" t="n">
        <v>10</v>
      </c>
      <c r="D12" s="161" t="n">
        <v>600</v>
      </c>
      <c r="E12" s="161" t="n">
        <v>16</v>
      </c>
      <c r="F12" s="161"/>
      <c r="G12" s="162" t="s">
        <v>290</v>
      </c>
      <c r="H12" s="162"/>
      <c r="I12" s="162" t="s">
        <v>291</v>
      </c>
      <c r="J12" s="162"/>
      <c r="K12" s="161" t="n">
        <v>123</v>
      </c>
      <c r="L12" s="161" t="n">
        <v>533</v>
      </c>
      <c r="M12" s="163" t="n">
        <v>497.5</v>
      </c>
      <c r="N12" s="163"/>
      <c r="O12" s="161" t="n">
        <v>45</v>
      </c>
      <c r="P12" s="164" t="n">
        <v>271.780043294118</v>
      </c>
    </row>
    <row r="13" customFormat="false" ht="12.75" hidden="false" customHeight="true" outlineLevel="0" collapsed="false">
      <c r="A13" s="165" t="s">
        <v>292</v>
      </c>
      <c r="B13" s="165"/>
      <c r="C13" s="166" t="n">
        <v>14.18</v>
      </c>
      <c r="D13" s="167" t="n">
        <v>851</v>
      </c>
      <c r="E13" s="167" t="n">
        <v>16</v>
      </c>
      <c r="F13" s="167"/>
      <c r="G13" s="168" t="s">
        <v>293</v>
      </c>
      <c r="H13" s="168"/>
      <c r="I13" s="168" t="s">
        <v>294</v>
      </c>
      <c r="J13" s="168"/>
      <c r="K13" s="167" t="n">
        <v>160</v>
      </c>
      <c r="L13" s="169" t="n">
        <v>622.5</v>
      </c>
      <c r="M13" s="167" t="n">
        <v>581</v>
      </c>
      <c r="N13" s="167"/>
      <c r="O13" s="167" t="n">
        <v>45</v>
      </c>
      <c r="P13" s="170" t="n">
        <v>373.288252235294</v>
      </c>
    </row>
    <row r="14" customFormat="false" ht="12.75" hidden="false" customHeight="true" outlineLevel="0" collapsed="false">
      <c r="A14" s="159" t="s">
        <v>295</v>
      </c>
      <c r="B14" s="159"/>
      <c r="C14" s="160" t="n">
        <v>20.17</v>
      </c>
      <c r="D14" s="161" t="n">
        <v>1210</v>
      </c>
      <c r="E14" s="161" t="n">
        <v>16</v>
      </c>
      <c r="F14" s="161"/>
      <c r="G14" s="162" t="s">
        <v>293</v>
      </c>
      <c r="H14" s="162"/>
      <c r="I14" s="162" t="s">
        <v>296</v>
      </c>
      <c r="J14" s="162"/>
      <c r="K14" s="161" t="n">
        <v>160</v>
      </c>
      <c r="L14" s="163" t="n">
        <v>692.5</v>
      </c>
      <c r="M14" s="161" t="n">
        <v>651</v>
      </c>
      <c r="N14" s="161"/>
      <c r="O14" s="161" t="n">
        <v>45</v>
      </c>
      <c r="P14" s="164" t="n">
        <v>394.494268235294</v>
      </c>
    </row>
    <row r="15" customFormat="false" ht="12.75" hidden="false" customHeight="true" outlineLevel="0" collapsed="false">
      <c r="A15" s="165" t="s">
        <v>297</v>
      </c>
      <c r="B15" s="165"/>
      <c r="C15" s="166" t="n">
        <v>25.17</v>
      </c>
      <c r="D15" s="167" t="n">
        <v>1510</v>
      </c>
      <c r="E15" s="167" t="n">
        <v>16</v>
      </c>
      <c r="F15" s="167"/>
      <c r="G15" s="168" t="s">
        <v>298</v>
      </c>
      <c r="H15" s="168"/>
      <c r="I15" s="168" t="s">
        <v>299</v>
      </c>
      <c r="J15" s="168"/>
      <c r="K15" s="167" t="n">
        <v>194</v>
      </c>
      <c r="L15" s="169" t="n">
        <v>725.5</v>
      </c>
      <c r="M15" s="167" t="n">
        <v>669</v>
      </c>
      <c r="N15" s="167"/>
      <c r="O15" s="167" t="n">
        <v>45</v>
      </c>
      <c r="P15" s="170" t="n">
        <v>540.129701647059</v>
      </c>
    </row>
    <row r="16" customFormat="false" ht="12.75" hidden="false" customHeight="true" outlineLevel="0" collapsed="false">
      <c r="A16" s="159" t="s">
        <v>300</v>
      </c>
      <c r="B16" s="159"/>
      <c r="C16" s="160" t="n">
        <v>30.17</v>
      </c>
      <c r="D16" s="161" t="n">
        <v>1810</v>
      </c>
      <c r="E16" s="161" t="n">
        <v>16</v>
      </c>
      <c r="F16" s="161"/>
      <c r="G16" s="162" t="s">
        <v>301</v>
      </c>
      <c r="H16" s="162"/>
      <c r="I16" s="162" t="s">
        <v>302</v>
      </c>
      <c r="J16" s="162"/>
      <c r="K16" s="161" t="n">
        <v>194</v>
      </c>
      <c r="L16" s="161" t="n">
        <v>865</v>
      </c>
      <c r="M16" s="161" t="n">
        <v>808</v>
      </c>
      <c r="N16" s="161"/>
      <c r="O16" s="161" t="n">
        <v>45</v>
      </c>
      <c r="P16" s="164" t="n">
        <v>553.227535058824</v>
      </c>
    </row>
    <row r="17" customFormat="false" ht="12.75" hidden="false" customHeight="true" outlineLevel="0" collapsed="false">
      <c r="A17" s="165" t="s">
        <v>303</v>
      </c>
      <c r="B17" s="165"/>
      <c r="C17" s="166" t="n">
        <v>36.83</v>
      </c>
      <c r="D17" s="167" t="n">
        <v>2210</v>
      </c>
      <c r="E17" s="167" t="n">
        <v>16</v>
      </c>
      <c r="F17" s="167"/>
      <c r="G17" s="168" t="s">
        <v>301</v>
      </c>
      <c r="H17" s="168"/>
      <c r="I17" s="168" t="s">
        <v>304</v>
      </c>
      <c r="J17" s="168"/>
      <c r="K17" s="167" t="n">
        <v>194</v>
      </c>
      <c r="L17" s="169" t="n">
        <v>919.5</v>
      </c>
      <c r="M17" s="167" t="n">
        <v>863</v>
      </c>
      <c r="N17" s="167"/>
      <c r="O17" s="167" t="n">
        <v>45</v>
      </c>
      <c r="P17" s="170" t="n">
        <v>569.599826823529</v>
      </c>
    </row>
    <row r="18" customFormat="false" ht="12.75" hidden="false" customHeight="true" outlineLevel="0" collapsed="false">
      <c r="A18" s="159" t="s">
        <v>305</v>
      </c>
      <c r="B18" s="159"/>
      <c r="C18" s="160" t="n">
        <v>45</v>
      </c>
      <c r="D18" s="161" t="n">
        <v>2700</v>
      </c>
      <c r="E18" s="161" t="n">
        <v>16</v>
      </c>
      <c r="F18" s="161"/>
      <c r="G18" s="162" t="s">
        <v>301</v>
      </c>
      <c r="H18" s="162"/>
      <c r="I18" s="162" t="s">
        <v>306</v>
      </c>
      <c r="J18" s="162"/>
      <c r="K18" s="161" t="n">
        <v>194</v>
      </c>
      <c r="L18" s="163" t="n">
        <v>1063.5</v>
      </c>
      <c r="M18" s="161" t="n">
        <v>1007</v>
      </c>
      <c r="N18" s="161"/>
      <c r="O18" s="161" t="n">
        <v>45</v>
      </c>
      <c r="P18" s="164" t="n">
        <v>600.161438117647</v>
      </c>
    </row>
    <row r="19" customFormat="false" ht="12.75" hidden="false" customHeight="false" outlineLevel="0" collapsed="false">
      <c r="A19" s="171" t="s">
        <v>307</v>
      </c>
      <c r="B19" s="171"/>
      <c r="C19" s="171"/>
      <c r="D19" s="171"/>
      <c r="E19" s="171"/>
      <c r="F19" s="171"/>
      <c r="G19" s="172"/>
      <c r="H19" s="172"/>
      <c r="I19" s="172"/>
      <c r="J19" s="172"/>
      <c r="K19" s="172"/>
      <c r="L19" s="172"/>
      <c r="M19" s="172"/>
      <c r="N19" s="172"/>
      <c r="O19" s="172"/>
      <c r="P19" s="172"/>
    </row>
    <row r="20" customFormat="false" ht="12.75" hidden="false" customHeight="false" outlineLevel="0" collapsed="false">
      <c r="A20" s="173" t="s">
        <v>308</v>
      </c>
      <c r="B20" s="173"/>
      <c r="C20" s="173"/>
      <c r="D20" s="173"/>
      <c r="E20" s="173"/>
      <c r="F20" s="173"/>
      <c r="G20" s="172"/>
      <c r="H20" s="172"/>
      <c r="I20" s="172"/>
      <c r="J20" s="172"/>
      <c r="K20" s="172"/>
      <c r="L20" s="172"/>
      <c r="M20" s="172"/>
      <c r="N20" s="172"/>
      <c r="O20" s="172"/>
      <c r="P20" s="172"/>
    </row>
    <row r="21" customFormat="false" ht="21" hidden="false" customHeight="true" outlineLevel="0" collapsed="false">
      <c r="A21" s="174" t="s">
        <v>309</v>
      </c>
      <c r="B21" s="174"/>
      <c r="C21" s="174"/>
      <c r="D21" s="174"/>
      <c r="E21" s="174"/>
      <c r="F21" s="174"/>
      <c r="G21" s="174" t="s">
        <v>310</v>
      </c>
      <c r="H21" s="174"/>
      <c r="I21" s="174" t="s">
        <v>311</v>
      </c>
      <c r="J21" s="174"/>
      <c r="K21" s="174" t="s">
        <v>312</v>
      </c>
      <c r="L21" s="174" t="s">
        <v>313</v>
      </c>
      <c r="M21" s="175"/>
      <c r="N21" s="175"/>
      <c r="O21" s="175"/>
      <c r="P21" s="172"/>
    </row>
    <row r="22" customFormat="false" ht="12.75" hidden="false" customHeight="true" outlineLevel="0" collapsed="false">
      <c r="A22" s="176" t="s">
        <v>314</v>
      </c>
      <c r="B22" s="176"/>
      <c r="C22" s="176"/>
      <c r="D22" s="176"/>
      <c r="E22" s="176"/>
      <c r="F22" s="176"/>
      <c r="G22" s="176" t="s">
        <v>315</v>
      </c>
      <c r="H22" s="176"/>
      <c r="I22" s="176" t="s">
        <v>316</v>
      </c>
      <c r="J22" s="176"/>
      <c r="K22" s="176" t="s">
        <v>317</v>
      </c>
      <c r="L22" s="176" t="s">
        <v>262</v>
      </c>
      <c r="M22" s="175"/>
      <c r="N22" s="175"/>
      <c r="O22" s="175"/>
      <c r="P22" s="172"/>
    </row>
    <row r="23" customFormat="false" ht="12.75" hidden="false" customHeight="true" outlineLevel="0" collapsed="false">
      <c r="A23" s="177" t="s">
        <v>318</v>
      </c>
      <c r="B23" s="177"/>
      <c r="C23" s="177"/>
      <c r="D23" s="177"/>
      <c r="E23" s="177" t="s">
        <v>319</v>
      </c>
      <c r="F23" s="177"/>
      <c r="G23" s="178" t="n">
        <v>5</v>
      </c>
      <c r="H23" s="178"/>
      <c r="I23" s="178" t="n">
        <v>1</v>
      </c>
      <c r="J23" s="178"/>
      <c r="K23" s="179" t="n">
        <v>0.01</v>
      </c>
      <c r="L23" s="179" t="n">
        <v>0.01</v>
      </c>
      <c r="M23" s="175"/>
      <c r="N23" s="175"/>
      <c r="O23" s="175"/>
      <c r="P23" s="172"/>
    </row>
    <row r="24" customFormat="false" ht="12.75" hidden="false" customHeight="true" outlineLevel="0" collapsed="false">
      <c r="A24" s="180" t="s">
        <v>320</v>
      </c>
      <c r="B24" s="180"/>
      <c r="C24" s="180"/>
      <c r="D24" s="180"/>
      <c r="E24" s="180" t="s">
        <v>321</v>
      </c>
      <c r="F24" s="180"/>
      <c r="G24" s="181" t="n">
        <v>5</v>
      </c>
      <c r="H24" s="181"/>
      <c r="I24" s="182" t="n">
        <v>0.5</v>
      </c>
      <c r="J24" s="182"/>
      <c r="K24" s="183" t="n">
        <v>0.01</v>
      </c>
      <c r="L24" s="184" t="n">
        <v>0.003</v>
      </c>
      <c r="M24" s="175"/>
      <c r="N24" s="175"/>
      <c r="O24" s="175"/>
      <c r="P24" s="172"/>
    </row>
    <row r="25" customFormat="false" ht="12.75" hidden="false" customHeight="true" outlineLevel="0" collapsed="false">
      <c r="A25" s="177" t="s">
        <v>322</v>
      </c>
      <c r="B25" s="177"/>
      <c r="C25" s="177"/>
      <c r="D25" s="177"/>
      <c r="E25" s="185" t="s">
        <v>323</v>
      </c>
      <c r="F25" s="185"/>
      <c r="G25" s="178" t="n">
        <v>80</v>
      </c>
      <c r="H25" s="178"/>
      <c r="I25" s="178" t="n">
        <v>80</v>
      </c>
      <c r="J25" s="178"/>
      <c r="K25" s="178" t="n">
        <v>80</v>
      </c>
      <c r="L25" s="178" t="n">
        <v>25</v>
      </c>
      <c r="M25" s="175"/>
      <c r="N25" s="175"/>
      <c r="O25" s="175"/>
      <c r="P25" s="172"/>
    </row>
    <row r="26" customFormat="false" ht="12.75" hidden="false" customHeight="true" outlineLevel="0" collapsed="false">
      <c r="A26" s="180" t="s">
        <v>324</v>
      </c>
      <c r="B26" s="180"/>
      <c r="C26" s="180"/>
      <c r="D26" s="180"/>
      <c r="E26" s="180" t="s">
        <v>325</v>
      </c>
      <c r="F26" s="180"/>
      <c r="G26" s="181" t="n">
        <v>40</v>
      </c>
      <c r="H26" s="181"/>
      <c r="I26" s="181" t="n">
        <v>80</v>
      </c>
      <c r="J26" s="181"/>
      <c r="K26" s="181" t="n">
        <v>100</v>
      </c>
      <c r="L26" s="181" t="n">
        <v>80</v>
      </c>
      <c r="M26" s="175"/>
      <c r="N26" s="175"/>
      <c r="O26" s="175"/>
      <c r="P26" s="172"/>
    </row>
    <row r="27" customFormat="false" ht="12.75" hidden="false" customHeight="true" outlineLevel="0" collapsed="false">
      <c r="A27" s="177" t="s">
        <v>326</v>
      </c>
      <c r="B27" s="177"/>
      <c r="C27" s="177"/>
      <c r="D27" s="177"/>
      <c r="E27" s="177" t="s">
        <v>325</v>
      </c>
      <c r="F27" s="177"/>
      <c r="G27" s="178" t="n">
        <v>700</v>
      </c>
      <c r="H27" s="178"/>
      <c r="I27" s="178" t="n">
        <v>700</v>
      </c>
      <c r="J27" s="178"/>
      <c r="K27" s="178" t="n">
        <v>700</v>
      </c>
      <c r="L27" s="178" t="n">
        <v>700</v>
      </c>
      <c r="M27" s="175"/>
      <c r="N27" s="175"/>
      <c r="O27" s="175"/>
      <c r="P27" s="172"/>
    </row>
    <row r="28" customFormat="false" ht="12.75" hidden="false" customHeight="false" outlineLevel="0" collapsed="false">
      <c r="A28" s="186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72"/>
    </row>
    <row r="29" customFormat="false" ht="12.75" hidden="false" customHeight="true" outlineLevel="0" collapsed="false">
      <c r="A29" s="174" t="s">
        <v>327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2"/>
    </row>
    <row r="30" customFormat="false" ht="12.75" hidden="false" customHeight="true" outlineLevel="0" collapsed="false">
      <c r="A30" s="176" t="s">
        <v>328</v>
      </c>
      <c r="B30" s="176"/>
      <c r="C30" s="181" t="n">
        <v>1</v>
      </c>
      <c r="D30" s="181" t="n">
        <v>3</v>
      </c>
      <c r="E30" s="181" t="n">
        <v>5</v>
      </c>
      <c r="F30" s="181"/>
      <c r="G30" s="181" t="n">
        <v>7</v>
      </c>
      <c r="H30" s="181"/>
      <c r="I30" s="181" t="n">
        <v>9</v>
      </c>
      <c r="J30" s="181"/>
      <c r="K30" s="181" t="n">
        <v>11</v>
      </c>
      <c r="L30" s="181" t="n">
        <v>13</v>
      </c>
      <c r="M30" s="181"/>
      <c r="N30" s="181" t="n">
        <v>15</v>
      </c>
      <c r="O30" s="181" t="n">
        <v>16</v>
      </c>
      <c r="P30" s="172"/>
    </row>
    <row r="31" customFormat="false" ht="12.75" hidden="false" customHeight="true" outlineLevel="0" collapsed="false">
      <c r="A31" s="187" t="s">
        <v>329</v>
      </c>
      <c r="B31" s="187"/>
      <c r="C31" s="188" t="n">
        <v>0.5</v>
      </c>
      <c r="D31" s="179" t="n">
        <v>0.71</v>
      </c>
      <c r="E31" s="179" t="n">
        <v>0.87</v>
      </c>
      <c r="F31" s="179"/>
      <c r="G31" s="178" t="n">
        <v>1</v>
      </c>
      <c r="H31" s="178"/>
      <c r="I31" s="179" t="n">
        <v>1.12</v>
      </c>
      <c r="J31" s="179"/>
      <c r="K31" s="179" t="n">
        <v>1.22</v>
      </c>
      <c r="L31" s="179" t="n">
        <v>1.32</v>
      </c>
      <c r="M31" s="179"/>
      <c r="N31" s="179" t="n">
        <v>1.44</v>
      </c>
      <c r="O31" s="179" t="n">
        <v>1.57</v>
      </c>
      <c r="P31" s="172"/>
    </row>
    <row r="32" customFormat="false" ht="12.75" hidden="false" customHeight="false" outlineLevel="0" collapsed="false">
      <c r="A32" s="189" t="s">
        <v>330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</row>
    <row r="33" customFormat="false" ht="12.75" hidden="false" customHeight="false" outlineLevel="0" collapsed="false">
      <c r="A33" s="190" t="s">
        <v>331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</row>
  </sheetData>
  <mergeCells count="125">
    <mergeCell ref="A1:P1"/>
    <mergeCell ref="A2:B3"/>
    <mergeCell ref="C2:D2"/>
    <mergeCell ref="E2:F2"/>
    <mergeCell ref="G2:H3"/>
    <mergeCell ref="I2:J3"/>
    <mergeCell ref="K2:O2"/>
    <mergeCell ref="E3:F3"/>
    <mergeCell ref="M3:N3"/>
    <mergeCell ref="A4:B4"/>
    <mergeCell ref="E4:F4"/>
    <mergeCell ref="G4:H4"/>
    <mergeCell ref="I4:J4"/>
    <mergeCell ref="M4:N4"/>
    <mergeCell ref="A5:B5"/>
    <mergeCell ref="E5:F5"/>
    <mergeCell ref="G5:H5"/>
    <mergeCell ref="I5:J5"/>
    <mergeCell ref="M5:N5"/>
    <mergeCell ref="A6:B6"/>
    <mergeCell ref="E6:F6"/>
    <mergeCell ref="G6:H6"/>
    <mergeCell ref="I6:J6"/>
    <mergeCell ref="M6:N6"/>
    <mergeCell ref="A7:B7"/>
    <mergeCell ref="E7:F7"/>
    <mergeCell ref="G7:H7"/>
    <mergeCell ref="I7:J7"/>
    <mergeCell ref="M7:N7"/>
    <mergeCell ref="A8:B8"/>
    <mergeCell ref="E8:F8"/>
    <mergeCell ref="G8:H8"/>
    <mergeCell ref="I8:J8"/>
    <mergeCell ref="M8:N8"/>
    <mergeCell ref="A9:B9"/>
    <mergeCell ref="E9:F9"/>
    <mergeCell ref="G9:H9"/>
    <mergeCell ref="I9:J9"/>
    <mergeCell ref="M9:N9"/>
    <mergeCell ref="A10:B10"/>
    <mergeCell ref="E10:F10"/>
    <mergeCell ref="G10:H10"/>
    <mergeCell ref="I10:J10"/>
    <mergeCell ref="M10:N10"/>
    <mergeCell ref="A11:B11"/>
    <mergeCell ref="E11:F11"/>
    <mergeCell ref="G11:H11"/>
    <mergeCell ref="I11:J11"/>
    <mergeCell ref="M11:N11"/>
    <mergeCell ref="A12:B12"/>
    <mergeCell ref="E12:F12"/>
    <mergeCell ref="G12:H12"/>
    <mergeCell ref="I12:J12"/>
    <mergeCell ref="M12:N12"/>
    <mergeCell ref="A13:B13"/>
    <mergeCell ref="E13:F13"/>
    <mergeCell ref="G13:H13"/>
    <mergeCell ref="I13:J13"/>
    <mergeCell ref="M13:N13"/>
    <mergeCell ref="A14:B14"/>
    <mergeCell ref="E14:F14"/>
    <mergeCell ref="G14:H14"/>
    <mergeCell ref="I14:J14"/>
    <mergeCell ref="M14:N14"/>
    <mergeCell ref="A15:B15"/>
    <mergeCell ref="E15:F15"/>
    <mergeCell ref="G15:H15"/>
    <mergeCell ref="I15:J15"/>
    <mergeCell ref="M15:N15"/>
    <mergeCell ref="A16:B16"/>
    <mergeCell ref="E16:F16"/>
    <mergeCell ref="G16:H16"/>
    <mergeCell ref="I16:J16"/>
    <mergeCell ref="M16:N16"/>
    <mergeCell ref="A17:B17"/>
    <mergeCell ref="E17:F17"/>
    <mergeCell ref="G17:H17"/>
    <mergeCell ref="I17:J17"/>
    <mergeCell ref="M17:N17"/>
    <mergeCell ref="A18:B18"/>
    <mergeCell ref="E18:F18"/>
    <mergeCell ref="G18:H18"/>
    <mergeCell ref="I18:J18"/>
    <mergeCell ref="M18:N18"/>
    <mergeCell ref="A19:F19"/>
    <mergeCell ref="A20:F20"/>
    <mergeCell ref="A21:F21"/>
    <mergeCell ref="G21:H21"/>
    <mergeCell ref="I21:J21"/>
    <mergeCell ref="M21:O27"/>
    <mergeCell ref="A22:F22"/>
    <mergeCell ref="G22:H22"/>
    <mergeCell ref="I22:J22"/>
    <mergeCell ref="A23:D23"/>
    <mergeCell ref="E23:F23"/>
    <mergeCell ref="G23:H23"/>
    <mergeCell ref="I23:J23"/>
    <mergeCell ref="A24:D24"/>
    <mergeCell ref="E24:F24"/>
    <mergeCell ref="G24:H24"/>
    <mergeCell ref="I24:J24"/>
    <mergeCell ref="A25:D25"/>
    <mergeCell ref="E25:F25"/>
    <mergeCell ref="G25:H25"/>
    <mergeCell ref="I25:J25"/>
    <mergeCell ref="A26:D26"/>
    <mergeCell ref="E26:F26"/>
    <mergeCell ref="G26:H26"/>
    <mergeCell ref="I26:J26"/>
    <mergeCell ref="A27:D27"/>
    <mergeCell ref="E27:F27"/>
    <mergeCell ref="G27:H27"/>
    <mergeCell ref="I27:J27"/>
    <mergeCell ref="A28:O28"/>
    <mergeCell ref="A29:O29"/>
    <mergeCell ref="A30:B30"/>
    <mergeCell ref="E30:F30"/>
    <mergeCell ref="G30:H30"/>
    <mergeCell ref="I30:J30"/>
    <mergeCell ref="L30:M30"/>
    <mergeCell ref="A31:B31"/>
    <mergeCell ref="E31:F31"/>
    <mergeCell ref="G31:H31"/>
    <mergeCell ref="I31:J31"/>
    <mergeCell ref="L31:M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77933C"/>
    <pageSetUpPr fitToPage="true"/>
  </sheetPr>
  <dimension ref="1:56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B5" activeCellId="0" sqref="B5"/>
    </sheetView>
  </sheetViews>
  <sheetFormatPr defaultRowHeight="12.75"/>
  <cols>
    <col collapsed="false" hidden="false" max="1" min="1" style="1" width="21.695652173913"/>
    <col collapsed="false" hidden="false" max="2" min="2" style="2" width="10.3540372670807"/>
    <col collapsed="false" hidden="false" max="3" min="3" style="2" width="17.583850931677"/>
    <col collapsed="false" hidden="false" max="4" min="4" style="2" width="38.9503105590062"/>
    <col collapsed="false" hidden="false" max="5" min="5" style="2" width="13.4782608695652"/>
    <col collapsed="false" hidden="false" max="6" min="6" style="3" width="13.1490683229814"/>
    <col collapsed="false" hidden="false" max="7" min="7" style="2" width="8.70807453416149"/>
    <col collapsed="false" hidden="false" max="8" min="8" style="2" width="8.21739130434783"/>
    <col collapsed="false" hidden="false" max="9" min="9" style="2" width="20.3788819875776"/>
    <col collapsed="false" hidden="false" max="10" min="10" style="2" width="14.4596273291925"/>
    <col collapsed="false" hidden="false" max="11" min="11" style="2" width="13.3105590062112"/>
    <col collapsed="false" hidden="false" max="1025" min="12" style="2" width="9.20496894409938"/>
  </cols>
  <sheetData>
    <row r="1" customFormat="false" ht="54" hidden="false" customHeight="true" outlineLevel="0" collapsed="false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8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" customFormat="true" ht="20.25" hidden="false" customHeight="true" outlineLevel="0" collapsed="false">
      <c r="A2" s="9" t="s">
        <v>11</v>
      </c>
      <c r="B2" s="10"/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19</v>
      </c>
      <c r="L2" s="13" t="n">
        <v>0</v>
      </c>
      <c r="M2" s="13"/>
    </row>
    <row r="3" customFormat="false" ht="13.5" hidden="false" customHeight="false" outlineLevel="0" collapsed="false">
      <c r="A3" s="14" t="s">
        <v>86</v>
      </c>
      <c r="B3" s="58"/>
      <c r="C3" s="58"/>
      <c r="D3" s="58"/>
      <c r="E3" s="59"/>
      <c r="F3" s="59"/>
      <c r="G3" s="59"/>
      <c r="H3" s="59"/>
      <c r="I3" s="59"/>
      <c r="J3" s="60"/>
      <c r="K3" s="60"/>
      <c r="L3" s="0"/>
      <c r="M3" s="0"/>
      <c r="N3" s="0"/>
    </row>
    <row r="4" customFormat="false" ht="13.5" hidden="false" customHeight="false" outlineLevel="0" collapsed="false">
      <c r="A4" s="9" t="s">
        <v>11</v>
      </c>
      <c r="B4" s="61"/>
      <c r="C4" s="62" t="s">
        <v>12</v>
      </c>
      <c r="D4" s="62" t="s">
        <v>13</v>
      </c>
      <c r="E4" s="62" t="s">
        <v>14</v>
      </c>
      <c r="F4" s="62" t="s">
        <v>87</v>
      </c>
      <c r="G4" s="62" t="s">
        <v>16</v>
      </c>
      <c r="H4" s="62" t="s">
        <v>17</v>
      </c>
      <c r="I4" s="62" t="s">
        <v>18</v>
      </c>
      <c r="J4" s="63" t="s">
        <v>19</v>
      </c>
      <c r="K4" s="63" t="s">
        <v>19</v>
      </c>
      <c r="L4" s="0"/>
      <c r="M4" s="0"/>
      <c r="N4" s="0"/>
    </row>
    <row r="5" customFormat="false" ht="12.75" hidden="false" customHeight="false" outlineLevel="0" collapsed="false">
      <c r="A5" s="64" t="s">
        <v>88</v>
      </c>
      <c r="B5" s="65" t="s">
        <v>69</v>
      </c>
      <c r="C5" s="21" t="s">
        <v>89</v>
      </c>
      <c r="D5" s="22" t="s">
        <v>90</v>
      </c>
      <c r="E5" s="23" t="n">
        <v>22</v>
      </c>
      <c r="F5" s="24" t="s">
        <v>54</v>
      </c>
      <c r="G5" s="24"/>
      <c r="H5" s="24"/>
      <c r="I5" s="24"/>
      <c r="J5" s="36" t="n">
        <v>8097</v>
      </c>
      <c r="K5" s="34" t="n">
        <f aca="false">J5-(J5*L2)</f>
        <v>8097</v>
      </c>
      <c r="L5" s="66" t="s">
        <v>91</v>
      </c>
      <c r="M5" s="66"/>
      <c r="N5" s="67"/>
    </row>
    <row r="6" customFormat="false" ht="12.75" hidden="false" customHeight="false" outlineLevel="0" collapsed="false">
      <c r="A6" s="27" t="s">
        <v>92</v>
      </c>
      <c r="B6" s="65" t="s">
        <v>69</v>
      </c>
      <c r="C6" s="37" t="s">
        <v>89</v>
      </c>
      <c r="D6" s="30" t="s">
        <v>90</v>
      </c>
      <c r="E6" s="31" t="n">
        <v>22</v>
      </c>
      <c r="F6" s="32" t="s">
        <v>54</v>
      </c>
      <c r="G6" s="32"/>
      <c r="H6" s="32"/>
      <c r="I6" s="32"/>
      <c r="J6" s="33" t="n">
        <v>11154</v>
      </c>
      <c r="K6" s="34" t="n">
        <f aca="false">J6-(J6*L2)</f>
        <v>11154</v>
      </c>
      <c r="L6" s="0"/>
      <c r="M6" s="0"/>
      <c r="N6" s="0"/>
    </row>
    <row r="7" customFormat="false" ht="12.75" hidden="false" customHeight="false" outlineLevel="0" collapsed="false">
      <c r="A7" s="27" t="s">
        <v>93</v>
      </c>
      <c r="B7" s="65" t="s">
        <v>69</v>
      </c>
      <c r="C7" s="21" t="s">
        <v>89</v>
      </c>
      <c r="D7" s="22" t="s">
        <v>94</v>
      </c>
      <c r="E7" s="23" t="n">
        <v>30</v>
      </c>
      <c r="F7" s="24" t="s">
        <v>54</v>
      </c>
      <c r="G7" s="24"/>
      <c r="H7" s="24"/>
      <c r="I7" s="24"/>
      <c r="J7" s="36" t="n">
        <v>8770</v>
      </c>
      <c r="K7" s="34" t="n">
        <f aca="false">J7-(J7*L2)</f>
        <v>8770</v>
      </c>
      <c r="L7" s="0"/>
      <c r="M7" s="0"/>
      <c r="N7" s="0"/>
    </row>
    <row r="8" customFormat="false" ht="12.75" hidden="false" customHeight="false" outlineLevel="0" collapsed="false">
      <c r="A8" s="27" t="s">
        <v>95</v>
      </c>
      <c r="B8" s="65" t="s">
        <v>69</v>
      </c>
      <c r="C8" s="37" t="s">
        <v>89</v>
      </c>
      <c r="D8" s="30" t="s">
        <v>94</v>
      </c>
      <c r="E8" s="31" t="n">
        <v>30</v>
      </c>
      <c r="F8" s="32" t="s">
        <v>54</v>
      </c>
      <c r="G8" s="32"/>
      <c r="H8" s="32"/>
      <c r="I8" s="32"/>
      <c r="J8" s="33" t="n">
        <v>12596</v>
      </c>
      <c r="K8" s="34" t="n">
        <f aca="false">J8-(J8*L2)</f>
        <v>12596</v>
      </c>
      <c r="L8" s="0"/>
      <c r="M8" s="0"/>
      <c r="N8" s="0"/>
    </row>
    <row r="9" customFormat="false" ht="12.75" hidden="false" customHeight="false" outlineLevel="0" collapsed="false">
      <c r="A9" s="27" t="s">
        <v>96</v>
      </c>
      <c r="B9" s="65" t="s">
        <v>69</v>
      </c>
      <c r="C9" s="21" t="s">
        <v>89</v>
      </c>
      <c r="D9" s="22" t="s">
        <v>97</v>
      </c>
      <c r="E9" s="23" t="n">
        <v>30</v>
      </c>
      <c r="F9" s="24" t="s">
        <v>54</v>
      </c>
      <c r="G9" s="24"/>
      <c r="H9" s="24"/>
      <c r="I9" s="24"/>
      <c r="J9" s="36" t="n">
        <v>9766</v>
      </c>
      <c r="K9" s="34" t="n">
        <f aca="false">J9-(J9*L2)</f>
        <v>9766</v>
      </c>
      <c r="L9" s="66" t="s">
        <v>91</v>
      </c>
      <c r="M9" s="66"/>
      <c r="N9" s="67"/>
    </row>
    <row r="10" customFormat="false" ht="12.75" hidden="false" customHeight="false" outlineLevel="0" collapsed="false">
      <c r="A10" s="27" t="s">
        <v>98</v>
      </c>
      <c r="B10" s="65" t="s">
        <v>69</v>
      </c>
      <c r="C10" s="37" t="s">
        <v>89</v>
      </c>
      <c r="D10" s="30" t="s">
        <v>99</v>
      </c>
      <c r="E10" s="31" t="n">
        <v>30</v>
      </c>
      <c r="F10" s="32" t="s">
        <v>54</v>
      </c>
      <c r="G10" s="32"/>
      <c r="H10" s="32"/>
      <c r="I10" s="32"/>
      <c r="J10" s="33" t="n">
        <v>14027</v>
      </c>
      <c r="K10" s="34" t="n">
        <f aca="false">J10-(J10*L2)</f>
        <v>14027</v>
      </c>
      <c r="L10" s="0"/>
      <c r="M10" s="0"/>
      <c r="N10" s="0"/>
    </row>
    <row r="11" customFormat="false" ht="12.75" hidden="false" customHeight="false" outlineLevel="0" collapsed="false">
      <c r="A11" s="27" t="s">
        <v>100</v>
      </c>
      <c r="B11" s="65" t="s">
        <v>69</v>
      </c>
      <c r="C11" s="21" t="s">
        <v>89</v>
      </c>
      <c r="D11" s="22" t="s">
        <v>101</v>
      </c>
      <c r="E11" s="23" t="n">
        <v>37</v>
      </c>
      <c r="F11" s="24" t="s">
        <v>54</v>
      </c>
      <c r="G11" s="24"/>
      <c r="H11" s="24"/>
      <c r="I11" s="24"/>
      <c r="J11" s="36" t="n">
        <v>10689</v>
      </c>
      <c r="K11" s="34" t="n">
        <f aca="false">J11-(J11*L2)</f>
        <v>10689</v>
      </c>
      <c r="L11" s="66" t="s">
        <v>91</v>
      </c>
      <c r="M11" s="66"/>
      <c r="N11" s="67"/>
    </row>
    <row r="12" customFormat="false" ht="13.5" hidden="false" customHeight="false" outlineLevel="0" collapsed="false">
      <c r="A12" s="44" t="s">
        <v>102</v>
      </c>
      <c r="B12" s="65" t="s">
        <v>69</v>
      </c>
      <c r="C12" s="37" t="s">
        <v>89</v>
      </c>
      <c r="D12" s="30" t="s">
        <v>103</v>
      </c>
      <c r="E12" s="31" t="n">
        <v>37</v>
      </c>
      <c r="F12" s="32" t="s">
        <v>54</v>
      </c>
      <c r="G12" s="32"/>
      <c r="H12" s="32"/>
      <c r="I12" s="32"/>
      <c r="J12" s="33" t="n">
        <v>16892</v>
      </c>
      <c r="K12" s="34" t="n">
        <f aca="false">J12-(J12*L2)</f>
        <v>16892</v>
      </c>
      <c r="L12" s="0"/>
      <c r="M12" s="0"/>
      <c r="N12" s="0"/>
    </row>
    <row r="13" customFormat="false" ht="13.5" hidden="false" customHeight="false" outlineLevel="0" collapsed="false">
      <c r="A13" s="68"/>
      <c r="B13" s="69"/>
      <c r="C13" s="47"/>
      <c r="D13" s="48"/>
      <c r="E13" s="49"/>
      <c r="F13" s="50"/>
      <c r="G13" s="50"/>
      <c r="H13" s="50"/>
      <c r="I13" s="50"/>
      <c r="J13" s="70"/>
      <c r="K13" s="71"/>
      <c r="L13" s="0"/>
      <c r="M13" s="0"/>
      <c r="N13" s="0"/>
    </row>
    <row r="14" customFormat="false" ht="13.5" hidden="false" customHeight="false" outlineLevel="0" collapsed="false">
      <c r="A14" s="14" t="s">
        <v>104</v>
      </c>
      <c r="B14" s="58"/>
      <c r="C14" s="58"/>
      <c r="D14" s="58"/>
      <c r="E14" s="59"/>
      <c r="F14" s="59"/>
      <c r="G14" s="59"/>
      <c r="H14" s="59"/>
      <c r="I14" s="59"/>
      <c r="J14" s="60"/>
      <c r="K14" s="60"/>
      <c r="L14" s="0"/>
      <c r="M14" s="0"/>
      <c r="N14" s="0"/>
    </row>
    <row r="15" customFormat="false" ht="13.5" hidden="false" customHeight="false" outlineLevel="0" collapsed="false">
      <c r="A15" s="72" t="s">
        <v>11</v>
      </c>
      <c r="B15" s="73"/>
      <c r="C15" s="62" t="s">
        <v>12</v>
      </c>
      <c r="D15" s="62" t="s">
        <v>13</v>
      </c>
      <c r="E15" s="62" t="s">
        <v>14</v>
      </c>
      <c r="F15" s="62" t="s">
        <v>87</v>
      </c>
      <c r="G15" s="62" t="s">
        <v>16</v>
      </c>
      <c r="H15" s="62" t="s">
        <v>17</v>
      </c>
      <c r="I15" s="62" t="s">
        <v>18</v>
      </c>
      <c r="J15" s="63" t="s">
        <v>19</v>
      </c>
      <c r="K15" s="63" t="s">
        <v>19</v>
      </c>
      <c r="L15" s="0"/>
      <c r="M15" s="0"/>
      <c r="N15" s="0"/>
    </row>
    <row r="16" customFormat="false" ht="12.75" hidden="false" customHeight="false" outlineLevel="0" collapsed="false">
      <c r="A16" s="74" t="s">
        <v>105</v>
      </c>
      <c r="B16" s="43" t="s">
        <v>69</v>
      </c>
      <c r="C16" s="75" t="s">
        <v>106</v>
      </c>
      <c r="D16" s="22" t="s">
        <v>107</v>
      </c>
      <c r="E16" s="23" t="n">
        <v>30</v>
      </c>
      <c r="F16" s="24" t="s">
        <v>54</v>
      </c>
      <c r="G16" s="24"/>
      <c r="H16" s="24" t="n">
        <v>900</v>
      </c>
      <c r="I16" s="76" t="s">
        <v>108</v>
      </c>
      <c r="J16" s="36" t="n">
        <v>12424</v>
      </c>
      <c r="K16" s="34" t="n">
        <f aca="false">J16-(J16*L2)</f>
        <v>12424</v>
      </c>
      <c r="L16" s="66" t="s">
        <v>91</v>
      </c>
      <c r="M16" s="66"/>
      <c r="N16" s="67"/>
    </row>
    <row r="17" customFormat="false" ht="12.75" hidden="false" customHeight="false" outlineLevel="0" collapsed="false">
      <c r="A17" s="77" t="s">
        <v>109</v>
      </c>
      <c r="B17" s="43" t="s">
        <v>69</v>
      </c>
      <c r="C17" s="78" t="s">
        <v>106</v>
      </c>
      <c r="D17" s="30" t="s">
        <v>107</v>
      </c>
      <c r="E17" s="31" t="n">
        <v>30</v>
      </c>
      <c r="F17" s="32" t="s">
        <v>54</v>
      </c>
      <c r="G17" s="32"/>
      <c r="H17" s="32" t="n">
        <v>960</v>
      </c>
      <c r="I17" s="79" t="s">
        <v>108</v>
      </c>
      <c r="J17" s="33" t="n">
        <v>16584</v>
      </c>
      <c r="K17" s="34" t="n">
        <f aca="false">J17-(J17*L2)</f>
        <v>16584</v>
      </c>
      <c r="L17" s="0"/>
      <c r="M17" s="0"/>
      <c r="N17" s="0"/>
    </row>
    <row r="18" customFormat="false" ht="12.75" hidden="false" customHeight="false" outlineLevel="0" collapsed="false">
      <c r="A18" s="77" t="s">
        <v>110</v>
      </c>
      <c r="B18" s="28" t="s">
        <v>22</v>
      </c>
      <c r="C18" s="75" t="s">
        <v>106</v>
      </c>
      <c r="D18" s="22" t="s">
        <v>111</v>
      </c>
      <c r="E18" s="23" t="n">
        <v>30</v>
      </c>
      <c r="F18" s="76" t="s">
        <v>112</v>
      </c>
      <c r="G18" s="24"/>
      <c r="H18" s="24" t="n">
        <v>900</v>
      </c>
      <c r="I18" s="76" t="s">
        <v>108</v>
      </c>
      <c r="J18" s="36" t="n">
        <v>16242</v>
      </c>
      <c r="K18" s="34" t="n">
        <f aca="false">J18-(J18*L2)</f>
        <v>16242</v>
      </c>
      <c r="L18" s="0"/>
      <c r="M18" s="0"/>
      <c r="N18" s="0"/>
    </row>
    <row r="19" customFormat="false" ht="12.75" hidden="false" customHeight="false" outlineLevel="0" collapsed="false">
      <c r="A19" s="77" t="s">
        <v>113</v>
      </c>
      <c r="B19" s="28" t="s">
        <v>22</v>
      </c>
      <c r="C19" s="78" t="s">
        <v>106</v>
      </c>
      <c r="D19" s="30" t="s">
        <v>111</v>
      </c>
      <c r="E19" s="31" t="n">
        <v>30</v>
      </c>
      <c r="F19" s="80" t="s">
        <v>112</v>
      </c>
      <c r="G19" s="32"/>
      <c r="H19" s="32" t="n">
        <v>960</v>
      </c>
      <c r="I19" s="79" t="s">
        <v>108</v>
      </c>
      <c r="J19" s="33" t="n">
        <v>20864</v>
      </c>
      <c r="K19" s="34" t="n">
        <f aca="false">J19-(J19*L2)</f>
        <v>20864</v>
      </c>
      <c r="L19" s="0"/>
      <c r="M19" s="0"/>
      <c r="N19" s="0"/>
    </row>
    <row r="20" customFormat="false" ht="12.75" hidden="false" customHeight="false" outlineLevel="0" collapsed="false">
      <c r="A20" s="77" t="s">
        <v>114</v>
      </c>
      <c r="B20" s="43" t="s">
        <v>69</v>
      </c>
      <c r="C20" s="75" t="s">
        <v>106</v>
      </c>
      <c r="D20" s="22" t="s">
        <v>115</v>
      </c>
      <c r="E20" s="23" t="n">
        <v>37</v>
      </c>
      <c r="F20" s="24" t="s">
        <v>54</v>
      </c>
      <c r="G20" s="24"/>
      <c r="H20" s="24" t="n">
        <v>950</v>
      </c>
      <c r="I20" s="76" t="s">
        <v>108</v>
      </c>
      <c r="J20" s="36" t="n">
        <v>12993</v>
      </c>
      <c r="K20" s="34" t="n">
        <f aca="false">J20-(J20*L2)</f>
        <v>12993</v>
      </c>
      <c r="L20" s="0"/>
      <c r="M20" s="0"/>
      <c r="N20" s="0"/>
    </row>
    <row r="21" customFormat="false" ht="12.75" hidden="false" customHeight="false" outlineLevel="0" collapsed="false">
      <c r="A21" s="77" t="s">
        <v>116</v>
      </c>
      <c r="B21" s="43" t="s">
        <v>69</v>
      </c>
      <c r="C21" s="78" t="s">
        <v>106</v>
      </c>
      <c r="D21" s="30" t="s">
        <v>115</v>
      </c>
      <c r="E21" s="31" t="n">
        <v>37</v>
      </c>
      <c r="F21" s="32" t="s">
        <v>54</v>
      </c>
      <c r="G21" s="32"/>
      <c r="H21" s="32" t="n">
        <v>1010</v>
      </c>
      <c r="I21" s="79" t="s">
        <v>108</v>
      </c>
      <c r="J21" s="33" t="n">
        <v>17589</v>
      </c>
      <c r="K21" s="34" t="n">
        <f aca="false">J21-(J21*L2)</f>
        <v>17589</v>
      </c>
      <c r="L21" s="66" t="s">
        <v>91</v>
      </c>
      <c r="M21" s="66"/>
      <c r="N21" s="67"/>
    </row>
    <row r="22" customFormat="false" ht="12.75" hidden="false" customHeight="false" outlineLevel="0" collapsed="false">
      <c r="A22" s="77" t="s">
        <v>117</v>
      </c>
      <c r="B22" s="43" t="s">
        <v>69</v>
      </c>
      <c r="C22" s="75" t="s">
        <v>106</v>
      </c>
      <c r="D22" s="22" t="s">
        <v>118</v>
      </c>
      <c r="E22" s="23" t="n">
        <v>37</v>
      </c>
      <c r="F22" s="24" t="s">
        <v>54</v>
      </c>
      <c r="G22" s="24"/>
      <c r="H22" s="24" t="n">
        <v>990</v>
      </c>
      <c r="I22" s="76" t="s">
        <v>108</v>
      </c>
      <c r="J22" s="36" t="n">
        <v>13292</v>
      </c>
      <c r="K22" s="34" t="n">
        <f aca="false">J22-(J22*L2)</f>
        <v>13292</v>
      </c>
      <c r="L22" s="0"/>
      <c r="M22" s="0"/>
      <c r="N22" s="0"/>
    </row>
    <row r="23" customFormat="false" ht="12.75" hidden="false" customHeight="false" outlineLevel="0" collapsed="false">
      <c r="A23" s="77" t="s">
        <v>119</v>
      </c>
      <c r="B23" s="43" t="s">
        <v>69</v>
      </c>
      <c r="C23" s="78" t="s">
        <v>106</v>
      </c>
      <c r="D23" s="30" t="s">
        <v>118</v>
      </c>
      <c r="E23" s="31" t="n">
        <v>37</v>
      </c>
      <c r="F23" s="32" t="s">
        <v>54</v>
      </c>
      <c r="G23" s="32"/>
      <c r="H23" s="32" t="n">
        <v>1050</v>
      </c>
      <c r="I23" s="79" t="s">
        <v>108</v>
      </c>
      <c r="J23" s="33" t="n">
        <v>17872.92</v>
      </c>
      <c r="K23" s="34" t="n">
        <f aca="false">J23-(J23*L2)</f>
        <v>17872.92</v>
      </c>
      <c r="L23" s="0"/>
      <c r="M23" s="0"/>
      <c r="N23" s="0"/>
    </row>
    <row r="24" customFormat="false" ht="12.75" hidden="false" customHeight="false" outlineLevel="0" collapsed="false">
      <c r="A24" s="77" t="s">
        <v>120</v>
      </c>
      <c r="B24" s="28" t="s">
        <v>22</v>
      </c>
      <c r="C24" s="75" t="s">
        <v>106</v>
      </c>
      <c r="D24" s="22" t="s">
        <v>121</v>
      </c>
      <c r="E24" s="23" t="n">
        <v>37</v>
      </c>
      <c r="F24" s="24" t="s">
        <v>54</v>
      </c>
      <c r="G24" s="24"/>
      <c r="H24" s="24" t="n">
        <v>1000</v>
      </c>
      <c r="I24" s="76" t="s">
        <v>108</v>
      </c>
      <c r="J24" s="36" t="n">
        <v>16635</v>
      </c>
      <c r="K24" s="34" t="n">
        <f aca="false">J24-(J24*L2)</f>
        <v>16635</v>
      </c>
      <c r="L24" s="0"/>
      <c r="M24" s="0"/>
      <c r="N24" s="0"/>
    </row>
    <row r="25" customFormat="false" ht="12.75" hidden="false" customHeight="false" outlineLevel="0" collapsed="false">
      <c r="A25" s="77" t="s">
        <v>122</v>
      </c>
      <c r="B25" s="28" t="s">
        <v>22</v>
      </c>
      <c r="C25" s="78" t="s">
        <v>106</v>
      </c>
      <c r="D25" s="30" t="s">
        <v>121</v>
      </c>
      <c r="E25" s="31" t="n">
        <v>37</v>
      </c>
      <c r="F25" s="32" t="s">
        <v>54</v>
      </c>
      <c r="G25" s="32"/>
      <c r="H25" s="32" t="n">
        <v>1060</v>
      </c>
      <c r="I25" s="79" t="s">
        <v>108</v>
      </c>
      <c r="J25" s="33" t="n">
        <v>20437.8408</v>
      </c>
      <c r="K25" s="34" t="n">
        <f aca="false">J25-(J25*L2)</f>
        <v>20437.8408</v>
      </c>
      <c r="L25" s="0"/>
      <c r="M25" s="0"/>
      <c r="N25" s="0"/>
    </row>
    <row r="26" customFormat="false" ht="12.75" hidden="false" customHeight="false" outlineLevel="0" collapsed="false">
      <c r="A26" s="77" t="s">
        <v>123</v>
      </c>
      <c r="B26" s="28" t="s">
        <v>22</v>
      </c>
      <c r="C26" s="75" t="s">
        <v>106</v>
      </c>
      <c r="D26" s="22" t="s">
        <v>124</v>
      </c>
      <c r="E26" s="23" t="n">
        <v>37</v>
      </c>
      <c r="F26" s="24" t="s">
        <v>54</v>
      </c>
      <c r="G26" s="24"/>
      <c r="H26" s="24" t="n">
        <v>1020</v>
      </c>
      <c r="I26" s="76" t="s">
        <v>108</v>
      </c>
      <c r="J26" s="36" t="n">
        <v>17597</v>
      </c>
      <c r="K26" s="34" t="n">
        <f aca="false">J26-(J26*L2)</f>
        <v>17597</v>
      </c>
      <c r="L26" s="0"/>
      <c r="M26" s="0"/>
      <c r="N26" s="0"/>
    </row>
    <row r="27" customFormat="false" ht="12.75" hidden="false" customHeight="false" outlineLevel="0" collapsed="false">
      <c r="A27" s="77" t="s">
        <v>125</v>
      </c>
      <c r="B27" s="28" t="s">
        <v>22</v>
      </c>
      <c r="C27" s="78" t="s">
        <v>106</v>
      </c>
      <c r="D27" s="30" t="s">
        <v>124</v>
      </c>
      <c r="E27" s="31" t="n">
        <v>37</v>
      </c>
      <c r="F27" s="32" t="s">
        <v>54</v>
      </c>
      <c r="G27" s="32"/>
      <c r="H27" s="32" t="n">
        <v>1080</v>
      </c>
      <c r="I27" s="79" t="s">
        <v>108</v>
      </c>
      <c r="J27" s="33" t="n">
        <v>22210.5</v>
      </c>
      <c r="K27" s="34" t="n">
        <f aca="false">J27-(J27*L2)</f>
        <v>22210.5</v>
      </c>
      <c r="L27" s="66" t="s">
        <v>91</v>
      </c>
      <c r="M27" s="66"/>
      <c r="N27" s="67"/>
    </row>
    <row r="28" customFormat="false" ht="12.75" hidden="false" customHeight="false" outlineLevel="0" collapsed="false">
      <c r="A28" s="77" t="s">
        <v>126</v>
      </c>
      <c r="B28" s="43" t="s">
        <v>69</v>
      </c>
      <c r="C28" s="75" t="s">
        <v>106</v>
      </c>
      <c r="D28" s="22" t="s">
        <v>127</v>
      </c>
      <c r="E28" s="23" t="n">
        <v>45</v>
      </c>
      <c r="F28" s="24" t="s">
        <v>54</v>
      </c>
      <c r="G28" s="24"/>
      <c r="H28" s="24" t="n">
        <v>1010</v>
      </c>
      <c r="I28" s="76" t="s">
        <v>108</v>
      </c>
      <c r="J28" s="36" t="n">
        <v>14121</v>
      </c>
      <c r="K28" s="34" t="n">
        <f aca="false">J28-(J28*L2)</f>
        <v>14121</v>
      </c>
      <c r="L28" s="0"/>
      <c r="M28" s="0"/>
      <c r="N28" s="0"/>
    </row>
    <row r="29" customFormat="false" ht="12.75" hidden="false" customHeight="false" outlineLevel="0" collapsed="false">
      <c r="A29" s="77" t="s">
        <v>128</v>
      </c>
      <c r="B29" s="43" t="s">
        <v>69</v>
      </c>
      <c r="C29" s="78" t="s">
        <v>106</v>
      </c>
      <c r="D29" s="30" t="s">
        <v>127</v>
      </c>
      <c r="E29" s="31" t="n">
        <v>45</v>
      </c>
      <c r="F29" s="32" t="s">
        <v>54</v>
      </c>
      <c r="G29" s="32"/>
      <c r="H29" s="32" t="n">
        <v>1070</v>
      </c>
      <c r="I29" s="79" t="s">
        <v>108</v>
      </c>
      <c r="J29" s="33" t="n">
        <v>18474.9552</v>
      </c>
      <c r="K29" s="34" t="n">
        <f aca="false">J29-(J29*L2)</f>
        <v>18474.9552</v>
      </c>
      <c r="L29" s="0"/>
      <c r="M29" s="0"/>
      <c r="N29" s="0"/>
    </row>
    <row r="30" customFormat="false" ht="12.75" hidden="false" customHeight="false" outlineLevel="0" collapsed="false">
      <c r="A30" s="77" t="s">
        <v>129</v>
      </c>
      <c r="B30" s="43" t="s">
        <v>69</v>
      </c>
      <c r="C30" s="75" t="s">
        <v>106</v>
      </c>
      <c r="D30" s="22" t="s">
        <v>130</v>
      </c>
      <c r="E30" s="23" t="n">
        <v>45</v>
      </c>
      <c r="F30" s="24" t="s">
        <v>54</v>
      </c>
      <c r="G30" s="24"/>
      <c r="H30" s="24" t="n">
        <v>1040</v>
      </c>
      <c r="I30" s="76" t="s">
        <v>131</v>
      </c>
      <c r="J30" s="36" t="n">
        <v>16347</v>
      </c>
      <c r="K30" s="34" t="n">
        <f aca="false">J30-(J30*L2)</f>
        <v>16347</v>
      </c>
      <c r="L30" s="0"/>
      <c r="M30" s="0"/>
      <c r="N30" s="0"/>
    </row>
    <row r="31" customFormat="false" ht="12.75" hidden="false" customHeight="false" outlineLevel="0" collapsed="false">
      <c r="A31" s="77" t="s">
        <v>132</v>
      </c>
      <c r="B31" s="43" t="s">
        <v>69</v>
      </c>
      <c r="C31" s="78" t="s">
        <v>106</v>
      </c>
      <c r="D31" s="30" t="s">
        <v>130</v>
      </c>
      <c r="E31" s="31" t="n">
        <v>45</v>
      </c>
      <c r="F31" s="32" t="s">
        <v>54</v>
      </c>
      <c r="G31" s="32"/>
      <c r="H31" s="32" t="n">
        <v>1100</v>
      </c>
      <c r="I31" s="79" t="s">
        <v>131</v>
      </c>
      <c r="J31" s="33" t="n">
        <v>20653.152</v>
      </c>
      <c r="K31" s="34" t="n">
        <f aca="false">J31-(J31*L2)</f>
        <v>20653.152</v>
      </c>
      <c r="L31" s="0"/>
      <c r="M31" s="0"/>
      <c r="N31" s="0"/>
    </row>
    <row r="32" customFormat="false" ht="12.75" hidden="false" customHeight="false" outlineLevel="0" collapsed="false">
      <c r="A32" s="77" t="s">
        <v>133</v>
      </c>
      <c r="B32" s="28" t="s">
        <v>22</v>
      </c>
      <c r="C32" s="75" t="s">
        <v>106</v>
      </c>
      <c r="D32" s="22" t="s">
        <v>134</v>
      </c>
      <c r="E32" s="23" t="n">
        <v>45</v>
      </c>
      <c r="F32" s="24" t="s">
        <v>54</v>
      </c>
      <c r="G32" s="24"/>
      <c r="H32" s="24" t="n">
        <v>1070</v>
      </c>
      <c r="I32" s="76" t="s">
        <v>108</v>
      </c>
      <c r="J32" s="36" t="n">
        <v>19328</v>
      </c>
      <c r="K32" s="34" t="n">
        <f aca="false">J32-(J32*L2)</f>
        <v>19328</v>
      </c>
      <c r="L32" s="0"/>
      <c r="M32" s="0"/>
      <c r="N32" s="0"/>
    </row>
    <row r="33" customFormat="false" ht="12.75" hidden="false" customHeight="false" outlineLevel="0" collapsed="false">
      <c r="A33" s="77" t="s">
        <v>135</v>
      </c>
      <c r="B33" s="28" t="s">
        <v>22</v>
      </c>
      <c r="C33" s="78" t="s">
        <v>106</v>
      </c>
      <c r="D33" s="30" t="s">
        <v>134</v>
      </c>
      <c r="E33" s="31" t="n">
        <v>45</v>
      </c>
      <c r="F33" s="32" t="s">
        <v>54</v>
      </c>
      <c r="G33" s="32"/>
      <c r="H33" s="32" t="n">
        <v>1130</v>
      </c>
      <c r="I33" s="79" t="s">
        <v>108</v>
      </c>
      <c r="J33" s="33" t="n">
        <v>23571.3504</v>
      </c>
      <c r="K33" s="34" t="n">
        <f aca="false">J33-(J33*L2)</f>
        <v>23571.3504</v>
      </c>
      <c r="L33" s="0"/>
      <c r="M33" s="0"/>
      <c r="N33" s="0"/>
    </row>
    <row r="34" customFormat="false" ht="12.75" hidden="false" customHeight="false" outlineLevel="0" collapsed="false">
      <c r="A34" s="77" t="s">
        <v>136</v>
      </c>
      <c r="B34" s="28" t="s">
        <v>22</v>
      </c>
      <c r="C34" s="75" t="s">
        <v>106</v>
      </c>
      <c r="D34" s="22" t="s">
        <v>137</v>
      </c>
      <c r="E34" s="23" t="n">
        <v>45</v>
      </c>
      <c r="F34" s="24" t="s">
        <v>54</v>
      </c>
      <c r="G34" s="24"/>
      <c r="H34" s="24" t="n">
        <v>1080</v>
      </c>
      <c r="I34" s="76" t="s">
        <v>131</v>
      </c>
      <c r="J34" s="36" t="n">
        <v>21539</v>
      </c>
      <c r="K34" s="34" t="n">
        <f aca="false">J34-(J34*L2)</f>
        <v>21539</v>
      </c>
      <c r="L34" s="0"/>
      <c r="M34" s="0"/>
      <c r="N34" s="0"/>
    </row>
    <row r="35" customFormat="false" ht="12.75" hidden="false" customHeight="false" outlineLevel="0" collapsed="false">
      <c r="A35" s="77" t="s">
        <v>138</v>
      </c>
      <c r="B35" s="28" t="s">
        <v>22</v>
      </c>
      <c r="C35" s="78" t="s">
        <v>106</v>
      </c>
      <c r="D35" s="30" t="s">
        <v>137</v>
      </c>
      <c r="E35" s="31" t="n">
        <v>45</v>
      </c>
      <c r="F35" s="32" t="s">
        <v>54</v>
      </c>
      <c r="G35" s="32"/>
      <c r="H35" s="32" t="n">
        <v>1140</v>
      </c>
      <c r="I35" s="79" t="s">
        <v>131</v>
      </c>
      <c r="J35" s="33" t="n">
        <v>25732.824</v>
      </c>
      <c r="K35" s="34" t="n">
        <f aca="false">J35-(J35*L2)</f>
        <v>25732.824</v>
      </c>
      <c r="L35" s="0"/>
      <c r="M35" s="0"/>
      <c r="N35" s="0"/>
    </row>
    <row r="36" customFormat="false" ht="12.75" hidden="false" customHeight="false" outlineLevel="0" collapsed="false">
      <c r="A36" s="77" t="s">
        <v>139</v>
      </c>
      <c r="B36" s="43" t="s">
        <v>69</v>
      </c>
      <c r="C36" s="75" t="s">
        <v>106</v>
      </c>
      <c r="D36" s="22" t="s">
        <v>140</v>
      </c>
      <c r="E36" s="23" t="n">
        <v>55</v>
      </c>
      <c r="F36" s="24" t="s">
        <v>54</v>
      </c>
      <c r="G36" s="24"/>
      <c r="H36" s="24" t="n">
        <v>1150</v>
      </c>
      <c r="I36" s="76" t="s">
        <v>131</v>
      </c>
      <c r="J36" s="36" t="n">
        <v>16491</v>
      </c>
      <c r="K36" s="34" t="n">
        <f aca="false">J36-(J36*L2)</f>
        <v>16491</v>
      </c>
      <c r="L36" s="66" t="s">
        <v>91</v>
      </c>
      <c r="M36" s="66"/>
      <c r="N36" s="67"/>
    </row>
    <row r="37" customFormat="false" ht="12.75" hidden="false" customHeight="false" outlineLevel="0" collapsed="false">
      <c r="A37" s="77" t="s">
        <v>141</v>
      </c>
      <c r="B37" s="43" t="s">
        <v>69</v>
      </c>
      <c r="C37" s="78" t="s">
        <v>106</v>
      </c>
      <c r="D37" s="81" t="s">
        <v>140</v>
      </c>
      <c r="E37" s="31" t="n">
        <v>55</v>
      </c>
      <c r="F37" s="32" t="s">
        <v>54</v>
      </c>
      <c r="G37" s="32"/>
      <c r="H37" s="32" t="n">
        <v>1210</v>
      </c>
      <c r="I37" s="79" t="s">
        <v>131</v>
      </c>
      <c r="J37" s="33" t="n">
        <v>21108.8592</v>
      </c>
      <c r="K37" s="34" t="n">
        <f aca="false">J37-(J37*L2)</f>
        <v>21108.8592</v>
      </c>
      <c r="L37" s="0"/>
      <c r="M37" s="0"/>
      <c r="N37" s="0"/>
    </row>
    <row r="38" customFormat="false" ht="12.75" hidden="false" customHeight="false" outlineLevel="0" collapsed="false">
      <c r="A38" s="77" t="s">
        <v>142</v>
      </c>
      <c r="B38" s="43" t="s">
        <v>69</v>
      </c>
      <c r="C38" s="75" t="s">
        <v>106</v>
      </c>
      <c r="D38" s="22" t="s">
        <v>143</v>
      </c>
      <c r="E38" s="23" t="n">
        <v>55</v>
      </c>
      <c r="F38" s="24" t="s">
        <v>54</v>
      </c>
      <c r="G38" s="24"/>
      <c r="H38" s="24" t="n">
        <v>1200</v>
      </c>
      <c r="I38" s="76" t="s">
        <v>131</v>
      </c>
      <c r="J38" s="36" t="n">
        <v>22020</v>
      </c>
      <c r="K38" s="34" t="n">
        <f aca="false">J38-(J38*L2)</f>
        <v>22020</v>
      </c>
      <c r="L38" s="0"/>
      <c r="M38" s="0"/>
      <c r="N38" s="0"/>
    </row>
    <row r="39" customFormat="false" ht="12.75" hidden="false" customHeight="false" outlineLevel="0" collapsed="false">
      <c r="A39" s="77" t="s">
        <v>144</v>
      </c>
      <c r="B39" s="43" t="s">
        <v>69</v>
      </c>
      <c r="C39" s="78" t="s">
        <v>106</v>
      </c>
      <c r="D39" s="30" t="s">
        <v>143</v>
      </c>
      <c r="E39" s="31" t="n">
        <v>55</v>
      </c>
      <c r="F39" s="32" t="s">
        <v>54</v>
      </c>
      <c r="G39" s="32"/>
      <c r="H39" s="32" t="n">
        <v>1260</v>
      </c>
      <c r="I39" s="79" t="s">
        <v>131</v>
      </c>
      <c r="J39" s="33" t="n">
        <v>26861.64</v>
      </c>
      <c r="K39" s="34" t="n">
        <f aca="false">J39-(J39*L2)</f>
        <v>26861.64</v>
      </c>
      <c r="L39" s="0"/>
      <c r="M39" s="0"/>
      <c r="N39" s="0"/>
    </row>
    <row r="40" customFormat="false" ht="12.75" hidden="false" customHeight="false" outlineLevel="0" collapsed="false">
      <c r="A40" s="77" t="s">
        <v>145</v>
      </c>
      <c r="B40" s="43" t="s">
        <v>69</v>
      </c>
      <c r="C40" s="75" t="s">
        <v>106</v>
      </c>
      <c r="D40" s="82" t="s">
        <v>146</v>
      </c>
      <c r="E40" s="23" t="n">
        <v>55</v>
      </c>
      <c r="F40" s="24" t="s">
        <v>54</v>
      </c>
      <c r="G40" s="24"/>
      <c r="H40" s="24" t="n">
        <v>1230</v>
      </c>
      <c r="I40" s="76" t="s">
        <v>131</v>
      </c>
      <c r="J40" s="36" t="n">
        <v>24232</v>
      </c>
      <c r="K40" s="34" t="n">
        <f aca="false">J40-(J40*L2)</f>
        <v>24232</v>
      </c>
      <c r="L40" s="0"/>
      <c r="M40" s="0"/>
      <c r="N40" s="0"/>
    </row>
    <row r="41" customFormat="false" ht="12.75" hidden="false" customHeight="false" outlineLevel="0" collapsed="false">
      <c r="A41" s="77" t="s">
        <v>147</v>
      </c>
      <c r="B41" s="43" t="s">
        <v>69</v>
      </c>
      <c r="C41" s="78" t="s">
        <v>106</v>
      </c>
      <c r="D41" s="30" t="s">
        <v>146</v>
      </c>
      <c r="E41" s="31" t="n">
        <v>55</v>
      </c>
      <c r="F41" s="32" t="s">
        <v>54</v>
      </c>
      <c r="G41" s="32"/>
      <c r="H41" s="32" t="n">
        <v>1290</v>
      </c>
      <c r="I41" s="79" t="s">
        <v>131</v>
      </c>
      <c r="J41" s="33" t="n">
        <v>29048.1984</v>
      </c>
      <c r="K41" s="34" t="n">
        <f aca="false">J41-(J41*L2)</f>
        <v>29048.1984</v>
      </c>
      <c r="L41" s="0"/>
      <c r="M41" s="0"/>
      <c r="N41" s="0"/>
    </row>
    <row r="42" customFormat="false" ht="12.75" hidden="false" customHeight="false" outlineLevel="0" collapsed="false">
      <c r="A42" s="77" t="s">
        <v>148</v>
      </c>
      <c r="B42" s="28" t="s">
        <v>22</v>
      </c>
      <c r="C42" s="75" t="s">
        <v>106</v>
      </c>
      <c r="D42" s="22" t="s">
        <v>149</v>
      </c>
      <c r="E42" s="23" t="n">
        <v>75</v>
      </c>
      <c r="F42" s="24" t="s">
        <v>54</v>
      </c>
      <c r="G42" s="24"/>
      <c r="H42" s="24" t="n">
        <v>1500</v>
      </c>
      <c r="I42" s="35" t="s">
        <v>150</v>
      </c>
      <c r="J42" s="36" t="n">
        <v>21636</v>
      </c>
      <c r="K42" s="34" t="n">
        <f aca="false">J42-(J42*L2)</f>
        <v>21636</v>
      </c>
      <c r="L42" s="0"/>
      <c r="M42" s="0"/>
      <c r="N42" s="0"/>
    </row>
    <row r="43" customFormat="false" ht="12.75" hidden="false" customHeight="false" outlineLevel="0" collapsed="false">
      <c r="A43" s="77" t="s">
        <v>151</v>
      </c>
      <c r="B43" s="28" t="s">
        <v>22</v>
      </c>
      <c r="C43" s="78" t="s">
        <v>106</v>
      </c>
      <c r="D43" s="81" t="s">
        <v>149</v>
      </c>
      <c r="E43" s="31" t="n">
        <v>75</v>
      </c>
      <c r="F43" s="32" t="s">
        <v>54</v>
      </c>
      <c r="G43" s="32"/>
      <c r="H43" s="32" t="n">
        <v>1590</v>
      </c>
      <c r="I43" s="83" t="s">
        <v>150</v>
      </c>
      <c r="J43" s="33" t="n">
        <v>31042</v>
      </c>
      <c r="K43" s="34" t="n">
        <f aca="false">J43-(J43*L2)</f>
        <v>31042</v>
      </c>
      <c r="L43" s="0"/>
      <c r="M43" s="0"/>
      <c r="N43" s="0"/>
    </row>
    <row r="44" customFormat="false" ht="12.75" hidden="false" customHeight="false" outlineLevel="0" collapsed="false">
      <c r="A44" s="77" t="s">
        <v>152</v>
      </c>
      <c r="B44" s="28" t="s">
        <v>22</v>
      </c>
      <c r="C44" s="75" t="s">
        <v>106</v>
      </c>
      <c r="D44" s="22" t="s">
        <v>149</v>
      </c>
      <c r="E44" s="23" t="n">
        <v>75</v>
      </c>
      <c r="F44" s="24" t="s">
        <v>54</v>
      </c>
      <c r="G44" s="24"/>
      <c r="H44" s="24" t="n">
        <v>1560</v>
      </c>
      <c r="I44" s="35" t="s">
        <v>150</v>
      </c>
      <c r="J44" s="36" t="n">
        <v>28848</v>
      </c>
      <c r="K44" s="34" t="n">
        <f aca="false">J44-(J44*L2)</f>
        <v>28848</v>
      </c>
      <c r="L44" s="0"/>
      <c r="M44" s="0"/>
      <c r="N44" s="0"/>
    </row>
    <row r="45" customFormat="false" ht="12.75" hidden="false" customHeight="false" outlineLevel="0" collapsed="false">
      <c r="A45" s="77" t="s">
        <v>153</v>
      </c>
      <c r="B45" s="28" t="s">
        <v>22</v>
      </c>
      <c r="C45" s="78" t="s">
        <v>106</v>
      </c>
      <c r="D45" s="30" t="s">
        <v>149</v>
      </c>
      <c r="E45" s="31" t="n">
        <v>75</v>
      </c>
      <c r="F45" s="32" t="s">
        <v>54</v>
      </c>
      <c r="G45" s="32"/>
      <c r="H45" s="32" t="n">
        <v>1650</v>
      </c>
      <c r="I45" s="32" t="s">
        <v>150</v>
      </c>
      <c r="J45" s="33" t="n">
        <v>38568</v>
      </c>
      <c r="K45" s="34" t="n">
        <f aca="false">J45-(J45*L2)</f>
        <v>38568</v>
      </c>
      <c r="L45" s="0"/>
      <c r="M45" s="0"/>
      <c r="N45" s="0"/>
    </row>
    <row r="46" customFormat="false" ht="11.25" hidden="false" customHeight="true" outlineLevel="0" collapsed="false">
      <c r="A46" s="77" t="s">
        <v>154</v>
      </c>
      <c r="B46" s="28" t="s">
        <v>22</v>
      </c>
      <c r="C46" s="75" t="s">
        <v>106</v>
      </c>
      <c r="D46" s="22" t="s">
        <v>155</v>
      </c>
      <c r="E46" s="23" t="n">
        <v>90</v>
      </c>
      <c r="F46" s="24" t="s">
        <v>54</v>
      </c>
      <c r="G46" s="24"/>
      <c r="H46" s="24" t="n">
        <v>1780</v>
      </c>
      <c r="I46" s="35" t="s">
        <v>150</v>
      </c>
      <c r="J46" s="36" t="n">
        <v>27631</v>
      </c>
      <c r="K46" s="34" t="n">
        <f aca="false">J46-(J46*L2)</f>
        <v>27631</v>
      </c>
      <c r="L46" s="84" t="s">
        <v>91</v>
      </c>
      <c r="M46" s="84"/>
      <c r="N46" s="67"/>
    </row>
    <row r="47" customFormat="false" ht="12.75" hidden="false" customHeight="false" outlineLevel="0" collapsed="false">
      <c r="A47" s="77" t="s">
        <v>156</v>
      </c>
      <c r="B47" s="28" t="s">
        <v>22</v>
      </c>
      <c r="C47" s="78" t="s">
        <v>106</v>
      </c>
      <c r="D47" s="81" t="s">
        <v>155</v>
      </c>
      <c r="E47" s="31" t="n">
        <v>90</v>
      </c>
      <c r="F47" s="32" t="s">
        <v>54</v>
      </c>
      <c r="G47" s="32"/>
      <c r="H47" s="32" t="n">
        <v>1820</v>
      </c>
      <c r="I47" s="32" t="s">
        <v>150</v>
      </c>
      <c r="J47" s="33" t="n">
        <v>36321</v>
      </c>
      <c r="K47" s="34" t="n">
        <f aca="false">J47-(J47*L2)</f>
        <v>36321</v>
      </c>
    </row>
    <row r="48" customFormat="false" ht="12.75" hidden="false" customHeight="false" outlineLevel="0" collapsed="false">
      <c r="A48" s="77" t="s">
        <v>157</v>
      </c>
      <c r="B48" s="28" t="s">
        <v>22</v>
      </c>
      <c r="C48" s="75" t="s">
        <v>106</v>
      </c>
      <c r="D48" s="82" t="s">
        <v>158</v>
      </c>
      <c r="E48" s="85" t="n">
        <v>110</v>
      </c>
      <c r="F48" s="35" t="s">
        <v>54</v>
      </c>
      <c r="G48" s="35"/>
      <c r="H48" s="35" t="n">
        <v>2200</v>
      </c>
      <c r="I48" s="35" t="s">
        <v>159</v>
      </c>
      <c r="J48" s="36" t="n">
        <v>33137</v>
      </c>
      <c r="K48" s="34" t="n">
        <f aca="false">J48-(J48*L2)</f>
        <v>33137</v>
      </c>
    </row>
    <row r="49" customFormat="false" ht="13.5" hidden="false" customHeight="false" outlineLevel="0" collapsed="false">
      <c r="A49" s="86" t="s">
        <v>160</v>
      </c>
      <c r="B49" s="28" t="s">
        <v>22</v>
      </c>
      <c r="C49" s="78" t="s">
        <v>106</v>
      </c>
      <c r="D49" s="30" t="s">
        <v>158</v>
      </c>
      <c r="E49" s="31" t="n">
        <v>110</v>
      </c>
      <c r="F49" s="32" t="s">
        <v>54</v>
      </c>
      <c r="G49" s="32"/>
      <c r="H49" s="32"/>
      <c r="I49" s="32" t="s">
        <v>159</v>
      </c>
      <c r="J49" s="33" t="n">
        <v>42798</v>
      </c>
      <c r="K49" s="34" t="n">
        <f aca="false">J49-(J49*L2)</f>
        <v>42798</v>
      </c>
    </row>
    <row r="50" customFormat="false" ht="12.75" hidden="false" customHeight="false" outlineLevel="0" collapsed="false">
      <c r="A50" s="0"/>
      <c r="B50" s="1"/>
    </row>
    <row r="51" customFormat="false" ht="12.75" hidden="false" customHeight="false" outlineLevel="0" collapsed="false">
      <c r="A51" s="0"/>
      <c r="B51" s="0"/>
    </row>
    <row r="52" customFormat="false" ht="12.75" hidden="false" customHeight="false" outlineLevel="0" collapsed="false">
      <c r="A52" s="0"/>
      <c r="B52" s="0"/>
    </row>
    <row r="53" customFormat="false" ht="12.75" hidden="false" customHeight="false" outlineLevel="0" collapsed="false">
      <c r="A53" s="87" t="s">
        <v>161</v>
      </c>
      <c r="B53" s="88" t="s">
        <v>162</v>
      </c>
    </row>
    <row r="54" customFormat="false" ht="12.75" hidden="false" customHeight="false" outlineLevel="0" collapsed="false">
      <c r="A54" s="89" t="s">
        <v>163</v>
      </c>
    </row>
    <row r="55" customFormat="false" ht="12.75" hidden="false" customHeight="false" outlineLevel="0" collapsed="false">
      <c r="A55" s="0"/>
    </row>
    <row r="56" customFormat="false" ht="12.75" hidden="false" customHeight="false" outlineLevel="0" collapsed="false">
      <c r="A56" s="87" t="s">
        <v>164</v>
      </c>
    </row>
  </sheetData>
  <autoFilter ref="A2:J49"/>
  <mergeCells count="10">
    <mergeCell ref="L1:M1"/>
    <mergeCell ref="L2:M2"/>
    <mergeCell ref="L5:M5"/>
    <mergeCell ref="L9:M9"/>
    <mergeCell ref="L11:M11"/>
    <mergeCell ref="L16:M16"/>
    <mergeCell ref="L21:M21"/>
    <mergeCell ref="L27:M27"/>
    <mergeCell ref="L36:M36"/>
    <mergeCell ref="L46:M46"/>
  </mergeCells>
  <hyperlinks>
    <hyperlink ref="A54" r:id="rId1" display="www.smartronic.cz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4F6228"/>
    <pageSetUpPr fitToPage="true"/>
  </sheetPr>
  <dimension ref="1:25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K1" activeCellId="0" sqref="K1"/>
    </sheetView>
  </sheetViews>
  <sheetFormatPr defaultRowHeight="12.75"/>
  <cols>
    <col collapsed="false" hidden="false" max="1" min="1" style="1" width="24.1552795031056"/>
    <col collapsed="false" hidden="false" max="2" min="2" style="2" width="10.3540372670807"/>
    <col collapsed="false" hidden="false" max="3" min="3" style="2" width="17.583850931677"/>
    <col collapsed="false" hidden="false" max="4" min="4" style="2" width="38.9503105590062"/>
    <col collapsed="false" hidden="false" max="5" min="5" style="2" width="13.4782608695652"/>
    <col collapsed="false" hidden="false" max="6" min="6" style="3" width="13.1490683229814"/>
    <col collapsed="false" hidden="false" max="7" min="7" style="2" width="8.70807453416149"/>
    <col collapsed="false" hidden="false" max="8" min="8" style="2" width="8.21739130434783"/>
    <col collapsed="false" hidden="false" max="9" min="9" style="2" width="20.3788819875776"/>
    <col collapsed="false" hidden="false" max="10" min="10" style="2" width="14.9565217391304"/>
    <col collapsed="false" hidden="false" max="11" min="11" style="2" width="13.3105590062112"/>
    <col collapsed="false" hidden="false" max="1025" min="12" style="2" width="9.20496894409938"/>
  </cols>
  <sheetData>
    <row r="1" customFormat="false" ht="54" hidden="false" customHeight="true" outlineLevel="0" collapsed="false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6" t="s">
        <v>8</v>
      </c>
      <c r="K1" s="7" t="s">
        <v>9</v>
      </c>
      <c r="L1" s="8" t="s">
        <v>10</v>
      </c>
      <c r="M1" s="8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" customFormat="true" ht="20.25" hidden="false" customHeight="true" outlineLevel="0" collapsed="false">
      <c r="A2" s="9" t="s">
        <v>11</v>
      </c>
      <c r="B2" s="10"/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19</v>
      </c>
      <c r="L2" s="13" t="n">
        <v>0</v>
      </c>
      <c r="M2" s="13"/>
    </row>
    <row r="3" customFormat="false" ht="13.5" hidden="false" customHeight="false" outlineLevel="0" collapsed="false">
      <c r="A3" s="90" t="s">
        <v>165</v>
      </c>
      <c r="B3" s="91"/>
      <c r="C3" s="91"/>
      <c r="D3" s="91"/>
      <c r="E3" s="92"/>
      <c r="F3" s="93"/>
      <c r="G3" s="93"/>
      <c r="H3" s="93"/>
      <c r="I3" s="93"/>
      <c r="J3" s="93"/>
      <c r="K3" s="94"/>
    </row>
    <row r="4" customFormat="false" ht="13.5" hidden="false" customHeight="false" outlineLevel="0" collapsed="false">
      <c r="A4" s="95" t="s">
        <v>11</v>
      </c>
      <c r="B4" s="96"/>
      <c r="C4" s="97" t="s">
        <v>12</v>
      </c>
      <c r="D4" s="97" t="s">
        <v>13</v>
      </c>
      <c r="E4" s="98" t="s">
        <v>14</v>
      </c>
      <c r="F4" s="99"/>
      <c r="G4" s="100"/>
      <c r="H4" s="100"/>
      <c r="I4" s="100"/>
      <c r="J4" s="101"/>
      <c r="K4" s="102"/>
    </row>
    <row r="5" customFormat="false" ht="12.75" hidden="false" customHeight="false" outlineLevel="0" collapsed="false">
      <c r="A5" s="103" t="s">
        <v>166</v>
      </c>
      <c r="B5" s="104" t="s">
        <v>69</v>
      </c>
      <c r="C5" s="75" t="s">
        <v>89</v>
      </c>
      <c r="D5" s="76" t="s">
        <v>167</v>
      </c>
      <c r="E5" s="76" t="n">
        <v>110</v>
      </c>
      <c r="F5" s="76" t="s">
        <v>112</v>
      </c>
      <c r="G5" s="76" t="n">
        <v>77</v>
      </c>
      <c r="H5" s="76" t="n">
        <v>3115</v>
      </c>
      <c r="I5" s="76" t="s">
        <v>168</v>
      </c>
      <c r="J5" s="105" t="n">
        <v>37734.4</v>
      </c>
      <c r="K5" s="34" t="n">
        <f aca="false">J5-(J5*L2)</f>
        <v>37734.4</v>
      </c>
    </row>
    <row r="6" customFormat="false" ht="12.75" hidden="false" customHeight="false" outlineLevel="0" collapsed="false">
      <c r="A6" s="77" t="s">
        <v>169</v>
      </c>
      <c r="B6" s="28" t="s">
        <v>22</v>
      </c>
      <c r="C6" s="106" t="n">
        <v>7.5</v>
      </c>
      <c r="D6" s="80" t="n">
        <v>20.77</v>
      </c>
      <c r="E6" s="80" t="n">
        <v>110</v>
      </c>
      <c r="F6" s="80" t="s">
        <v>112</v>
      </c>
      <c r="G6" s="80" t="n">
        <v>77</v>
      </c>
      <c r="H6" s="80" t="n">
        <v>3200</v>
      </c>
      <c r="I6" s="80" t="s">
        <v>168</v>
      </c>
      <c r="J6" s="107" t="n">
        <v>41462.55872</v>
      </c>
      <c r="K6" s="34" t="n">
        <f aca="false">J6-(J6*L2)</f>
        <v>41462.55872</v>
      </c>
    </row>
    <row r="7" customFormat="false" ht="12.75" hidden="false" customHeight="false" outlineLevel="0" collapsed="false">
      <c r="A7" s="77" t="s">
        <v>170</v>
      </c>
      <c r="B7" s="43" t="s">
        <v>69</v>
      </c>
      <c r="C7" s="75" t="s">
        <v>89</v>
      </c>
      <c r="D7" s="108" t="s">
        <v>171</v>
      </c>
      <c r="E7" s="108" t="n">
        <v>132</v>
      </c>
      <c r="F7" s="108" t="s">
        <v>112</v>
      </c>
      <c r="G7" s="108" t="n">
        <v>78</v>
      </c>
      <c r="H7" s="108" t="n">
        <v>3165</v>
      </c>
      <c r="I7" s="108" t="s">
        <v>168</v>
      </c>
      <c r="J7" s="105" t="n">
        <v>42639.872</v>
      </c>
      <c r="K7" s="34" t="n">
        <f aca="false">J7-(J7*L2)</f>
        <v>42639.872</v>
      </c>
    </row>
    <row r="8" customFormat="false" ht="12.75" hidden="false" customHeight="false" outlineLevel="0" collapsed="false">
      <c r="A8" s="77" t="s">
        <v>172</v>
      </c>
      <c r="B8" s="28" t="s">
        <v>22</v>
      </c>
      <c r="C8" s="106" t="n">
        <v>7.5</v>
      </c>
      <c r="D8" s="80" t="n">
        <v>22.87</v>
      </c>
      <c r="E8" s="80" t="n">
        <v>132</v>
      </c>
      <c r="F8" s="80" t="s">
        <v>112</v>
      </c>
      <c r="G8" s="80" t="n">
        <v>78</v>
      </c>
      <c r="H8" s="80" t="n">
        <v>3250</v>
      </c>
      <c r="I8" s="80" t="s">
        <v>168</v>
      </c>
      <c r="J8" s="107" t="n">
        <v>46368.03072</v>
      </c>
      <c r="K8" s="34" t="n">
        <f aca="false">J8-(J8*L2)</f>
        <v>46368.03072</v>
      </c>
    </row>
    <row r="9" customFormat="false" ht="12.75" hidden="false" customHeight="false" outlineLevel="0" collapsed="false">
      <c r="A9" s="77" t="s">
        <v>173</v>
      </c>
      <c r="B9" s="43" t="s">
        <v>69</v>
      </c>
      <c r="C9" s="75" t="s">
        <v>89</v>
      </c>
      <c r="D9" s="108" t="s">
        <v>174</v>
      </c>
      <c r="E9" s="108" t="n">
        <v>132</v>
      </c>
      <c r="F9" s="108" t="s">
        <v>112</v>
      </c>
      <c r="G9" s="108" t="n">
        <v>78</v>
      </c>
      <c r="H9" s="108" t="n">
        <v>4635</v>
      </c>
      <c r="I9" s="108" t="s">
        <v>175</v>
      </c>
      <c r="J9" s="105" t="n">
        <v>47545.344</v>
      </c>
      <c r="K9" s="34" t="n">
        <f aca="false">J9-(J9*L2)</f>
        <v>47545.344</v>
      </c>
    </row>
    <row r="10" customFormat="false" ht="12.75" hidden="false" customHeight="false" outlineLevel="0" collapsed="false">
      <c r="A10" s="77" t="s">
        <v>176</v>
      </c>
      <c r="B10" s="43" t="s">
        <v>69</v>
      </c>
      <c r="C10" s="106" t="s">
        <v>89</v>
      </c>
      <c r="D10" s="80" t="s">
        <v>177</v>
      </c>
      <c r="E10" s="80" t="n">
        <v>160</v>
      </c>
      <c r="F10" s="80" t="s">
        <v>112</v>
      </c>
      <c r="G10" s="80" t="n">
        <v>78</v>
      </c>
      <c r="H10" s="80" t="n">
        <v>3075</v>
      </c>
      <c r="I10" s="80" t="s">
        <v>168</v>
      </c>
      <c r="J10" s="107" t="n">
        <v>48526.4384</v>
      </c>
      <c r="K10" s="34" t="n">
        <f aca="false">J10-(J10*L2)</f>
        <v>48526.4384</v>
      </c>
    </row>
    <row r="11" customFormat="false" ht="12.75" hidden="false" customHeight="false" outlineLevel="0" collapsed="false">
      <c r="A11" s="77" t="s">
        <v>178</v>
      </c>
      <c r="B11" s="43" t="s">
        <v>69</v>
      </c>
      <c r="C11" s="75" t="s">
        <v>89</v>
      </c>
      <c r="D11" s="108" t="s">
        <v>179</v>
      </c>
      <c r="E11" s="108" t="n">
        <v>160</v>
      </c>
      <c r="F11" s="108" t="s">
        <v>112</v>
      </c>
      <c r="G11" s="108" t="n">
        <v>78</v>
      </c>
      <c r="H11" s="108" t="n">
        <v>4710</v>
      </c>
      <c r="I11" s="108" t="s">
        <v>175</v>
      </c>
      <c r="J11" s="107" t="n">
        <v>54413.0048</v>
      </c>
      <c r="K11" s="34" t="n">
        <f aca="false">J11-(J11*L2)</f>
        <v>54413.0048</v>
      </c>
    </row>
    <row r="12" customFormat="false" ht="12.75" hidden="false" customHeight="false" outlineLevel="0" collapsed="false">
      <c r="A12" s="77" t="s">
        <v>180</v>
      </c>
      <c r="B12" s="43" t="s">
        <v>69</v>
      </c>
      <c r="C12" s="106" t="s">
        <v>89</v>
      </c>
      <c r="D12" s="80" t="s">
        <v>181</v>
      </c>
      <c r="E12" s="80" t="n">
        <v>200</v>
      </c>
      <c r="F12" s="80" t="s">
        <v>112</v>
      </c>
      <c r="G12" s="80" t="n">
        <v>79</v>
      </c>
      <c r="H12" s="80" t="n">
        <v>4810</v>
      </c>
      <c r="I12" s="80" t="s">
        <v>175</v>
      </c>
      <c r="J12" s="107" t="n">
        <v>59318.4768</v>
      </c>
      <c r="K12" s="34" t="n">
        <f aca="false">J12-(J12*L2)</f>
        <v>59318.4768</v>
      </c>
    </row>
    <row r="13" customFormat="false" ht="12.75" hidden="false" customHeight="false" outlineLevel="0" collapsed="false">
      <c r="A13" s="77" t="s">
        <v>182</v>
      </c>
      <c r="B13" s="43" t="s">
        <v>69</v>
      </c>
      <c r="C13" s="75" t="s">
        <v>89</v>
      </c>
      <c r="D13" s="108" t="s">
        <v>183</v>
      </c>
      <c r="E13" s="108" t="n">
        <v>250</v>
      </c>
      <c r="F13" s="108" t="s">
        <v>112</v>
      </c>
      <c r="G13" s="108" t="n">
        <v>80</v>
      </c>
      <c r="H13" s="108" t="n">
        <v>5280</v>
      </c>
      <c r="I13" s="108" t="s">
        <v>175</v>
      </c>
      <c r="J13" s="105" t="n">
        <v>69129.4208</v>
      </c>
      <c r="K13" s="34" t="n">
        <f aca="false">J13-(J13*L2)</f>
        <v>69129.4208</v>
      </c>
    </row>
    <row r="14" customFormat="false" ht="12.75" hidden="false" customHeight="false" outlineLevel="0" collapsed="false">
      <c r="A14" s="77" t="s">
        <v>184</v>
      </c>
      <c r="B14" s="28" t="s">
        <v>22</v>
      </c>
      <c r="C14" s="75" t="s">
        <v>89</v>
      </c>
      <c r="D14" s="108" t="s">
        <v>185</v>
      </c>
      <c r="E14" s="108" t="n">
        <v>110</v>
      </c>
      <c r="F14" s="108" t="s">
        <v>112</v>
      </c>
      <c r="G14" s="108" t="n">
        <v>78</v>
      </c>
      <c r="H14" s="108" t="n">
        <v>3315</v>
      </c>
      <c r="I14" s="108" t="s">
        <v>186</v>
      </c>
      <c r="J14" s="105" t="n">
        <v>57160.06912</v>
      </c>
      <c r="K14" s="34" t="n">
        <f aca="false">J14-(J14*L2)</f>
        <v>57160.06912</v>
      </c>
    </row>
    <row r="15" customFormat="false" ht="12.75" hidden="false" customHeight="false" outlineLevel="0" collapsed="false">
      <c r="A15" s="77" t="s">
        <v>187</v>
      </c>
      <c r="B15" s="43" t="s">
        <v>69</v>
      </c>
      <c r="C15" s="106" t="s">
        <v>89</v>
      </c>
      <c r="D15" s="80" t="s">
        <v>188</v>
      </c>
      <c r="E15" s="80" t="n">
        <v>132</v>
      </c>
      <c r="F15" s="80" t="s">
        <v>112</v>
      </c>
      <c r="G15" s="80" t="n">
        <v>79</v>
      </c>
      <c r="H15" s="80" t="n">
        <v>3365</v>
      </c>
      <c r="I15" s="80" t="s">
        <v>189</v>
      </c>
      <c r="J15" s="107" t="n">
        <v>56178.97472</v>
      </c>
      <c r="K15" s="34" t="n">
        <f aca="false">J15-(J15*L2)</f>
        <v>56178.97472</v>
      </c>
    </row>
    <row r="16" customFormat="false" ht="12.75" hidden="false" customHeight="false" outlineLevel="0" collapsed="false">
      <c r="A16" s="77" t="s">
        <v>190</v>
      </c>
      <c r="B16" s="28" t="s">
        <v>22</v>
      </c>
      <c r="C16" s="75" t="s">
        <v>89</v>
      </c>
      <c r="D16" s="108" t="s">
        <v>188</v>
      </c>
      <c r="E16" s="108" t="n">
        <v>132</v>
      </c>
      <c r="F16" s="108" t="s">
        <v>112</v>
      </c>
      <c r="G16" s="108" t="n">
        <v>79</v>
      </c>
      <c r="H16" s="108" t="n">
        <v>3365</v>
      </c>
      <c r="I16" s="108" t="s">
        <v>186</v>
      </c>
      <c r="J16" s="105" t="n">
        <v>59907.13344</v>
      </c>
      <c r="K16" s="34" t="n">
        <f aca="false">J16-(J16*L2)</f>
        <v>59907.13344</v>
      </c>
    </row>
    <row r="17" customFormat="false" ht="12.75" hidden="false" customHeight="false" outlineLevel="0" collapsed="false">
      <c r="A17" s="77" t="s">
        <v>191</v>
      </c>
      <c r="B17" s="43" t="s">
        <v>69</v>
      </c>
      <c r="C17" s="106" t="s">
        <v>89</v>
      </c>
      <c r="D17" s="80" t="s">
        <v>174</v>
      </c>
      <c r="E17" s="80" t="n">
        <v>132</v>
      </c>
      <c r="F17" s="80" t="s">
        <v>112</v>
      </c>
      <c r="G17" s="80" t="n">
        <v>78</v>
      </c>
      <c r="H17" s="80" t="n">
        <v>5075</v>
      </c>
      <c r="I17" s="80" t="s">
        <v>192</v>
      </c>
      <c r="J17" s="107" t="n">
        <v>61084.44672</v>
      </c>
      <c r="K17" s="34" t="n">
        <f aca="false">J17-(J17*L2)</f>
        <v>61084.44672</v>
      </c>
    </row>
    <row r="18" customFormat="false" ht="12.75" hidden="false" customHeight="false" outlineLevel="0" collapsed="false">
      <c r="A18" s="77" t="s">
        <v>193</v>
      </c>
      <c r="B18" s="43" t="s">
        <v>69</v>
      </c>
      <c r="C18" s="75" t="s">
        <v>89</v>
      </c>
      <c r="D18" s="108" t="s">
        <v>177</v>
      </c>
      <c r="E18" s="108" t="n">
        <v>160</v>
      </c>
      <c r="F18" s="108" t="s">
        <v>112</v>
      </c>
      <c r="G18" s="108" t="n">
        <v>78</v>
      </c>
      <c r="H18" s="108" t="n">
        <v>4000</v>
      </c>
      <c r="I18" s="108" t="s">
        <v>189</v>
      </c>
      <c r="J18" s="105" t="n">
        <v>64027.72992</v>
      </c>
      <c r="K18" s="34" t="n">
        <f aca="false">J18-(J18*L2)</f>
        <v>64027.72992</v>
      </c>
    </row>
    <row r="19" customFormat="false" ht="12.75" hidden="false" customHeight="false" outlineLevel="0" collapsed="false">
      <c r="A19" s="77" t="s">
        <v>194</v>
      </c>
      <c r="B19" s="28" t="s">
        <v>22</v>
      </c>
      <c r="C19" s="106" t="s">
        <v>89</v>
      </c>
      <c r="D19" s="80" t="s">
        <v>177</v>
      </c>
      <c r="E19" s="80" t="n">
        <v>160</v>
      </c>
      <c r="F19" s="80" t="s">
        <v>112</v>
      </c>
      <c r="G19" s="80" t="n">
        <v>78</v>
      </c>
      <c r="H19" s="80" t="n">
        <v>4000</v>
      </c>
      <c r="I19" s="80" t="s">
        <v>186</v>
      </c>
      <c r="J19" s="107" t="n">
        <v>67755.88864</v>
      </c>
      <c r="K19" s="34" t="n">
        <f aca="false">J19-(J19*L2)</f>
        <v>67755.88864</v>
      </c>
    </row>
    <row r="20" customFormat="false" ht="12.75" hidden="false" customHeight="false" outlineLevel="0" collapsed="false">
      <c r="A20" s="77" t="s">
        <v>195</v>
      </c>
      <c r="B20" s="43" t="s">
        <v>69</v>
      </c>
      <c r="C20" s="75" t="s">
        <v>89</v>
      </c>
      <c r="D20" s="108" t="s">
        <v>179</v>
      </c>
      <c r="E20" s="108" t="n">
        <v>160</v>
      </c>
      <c r="F20" s="108" t="s">
        <v>112</v>
      </c>
      <c r="G20" s="108" t="n">
        <v>78</v>
      </c>
      <c r="H20" s="108" t="n">
        <v>5150</v>
      </c>
      <c r="I20" s="108" t="s">
        <v>192</v>
      </c>
      <c r="J20" s="105" t="n">
        <v>71091.6096</v>
      </c>
      <c r="K20" s="34" t="n">
        <f aca="false">J20-(J20*L2)</f>
        <v>71091.6096</v>
      </c>
    </row>
    <row r="21" customFormat="false" ht="12.75" hidden="false" customHeight="false" outlineLevel="0" collapsed="false">
      <c r="A21" s="77" t="s">
        <v>196</v>
      </c>
      <c r="B21" s="43" t="s">
        <v>69</v>
      </c>
      <c r="C21" s="106" t="s">
        <v>89</v>
      </c>
      <c r="D21" s="80" t="s">
        <v>181</v>
      </c>
      <c r="E21" s="80" t="n">
        <v>200</v>
      </c>
      <c r="F21" s="80" t="s">
        <v>112</v>
      </c>
      <c r="G21" s="80" t="n">
        <v>80</v>
      </c>
      <c r="H21" s="80" t="n">
        <v>5250</v>
      </c>
      <c r="I21" s="80" t="s">
        <v>192</v>
      </c>
      <c r="J21" s="107" t="n">
        <v>76978.176</v>
      </c>
      <c r="K21" s="34" t="n">
        <f aca="false">J21-(J21*L2)</f>
        <v>76978.176</v>
      </c>
    </row>
    <row r="22" customFormat="false" ht="13.5" hidden="false" customHeight="false" outlineLevel="0" collapsed="false">
      <c r="A22" s="86" t="s">
        <v>197</v>
      </c>
      <c r="B22" s="43" t="s">
        <v>69</v>
      </c>
      <c r="C22" s="75" t="s">
        <v>89</v>
      </c>
      <c r="D22" s="108" t="s">
        <v>183</v>
      </c>
      <c r="E22" s="108" t="n">
        <v>250</v>
      </c>
      <c r="F22" s="108" t="s">
        <v>112</v>
      </c>
      <c r="G22" s="108" t="n">
        <v>81</v>
      </c>
      <c r="H22" s="108" t="n">
        <v>5720</v>
      </c>
      <c r="I22" s="108" t="s">
        <v>192</v>
      </c>
      <c r="J22" s="105" t="n">
        <v>88751.3088</v>
      </c>
      <c r="K22" s="34" t="n">
        <f aca="false">J22-(J22*L2)</f>
        <v>88751.3088</v>
      </c>
    </row>
    <row r="23" customFormat="false" ht="12.75" hidden="false" customHeight="false" outlineLevel="0" collapsed="false">
      <c r="A23" s="0"/>
    </row>
    <row r="24" customFormat="false" ht="12.75" hidden="false" customHeight="false" outlineLevel="0" collapsed="false">
      <c r="A24" s="0"/>
    </row>
    <row r="25" customFormat="false" ht="12.75" hidden="false" customHeight="false" outlineLevel="0" collapsed="false">
      <c r="A25" s="87" t="s">
        <v>198</v>
      </c>
    </row>
  </sheetData>
  <autoFilter ref="A2:J22"/>
  <mergeCells count="2">
    <mergeCell ref="L1:M1"/>
    <mergeCell ref="L2:M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sheetData/>
  <printOptions headings="false" gridLines="false" gridLinesSet="true" horizontalCentered="false" verticalCentered="false"/>
  <pageMargins left="0.7875" right="0.7875" top="0.984722222222222" bottom="0.984722222222222" header="0.492361111111111" footer="0.492361111111111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LibreOffice/5.1.3.2$Windows_x86 LibreOffice_project/644e4637d1d8544fd9f56425bd6cec110e49301b</Application>
  <Company>ATMOS Chrást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1999-04-16T13:03:58Z</dcterms:created>
  <dc:creator>Ing. Ivan Kneys</dc:creator>
  <dc:description/>
  <dc:language>ru-RU</dc:language>
  <cp:lastModifiedBy>Алексей</cp:lastModifiedBy>
  <cp:lastPrinted>2015-12-01T12:47:29Z</cp:lastPrinted>
  <dcterms:modified xsi:type="dcterms:W3CDTF">2016-07-05T09:47:03Z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ATMOS Chrást s.r.o.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